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C:\Users\DELL 7280\Downloads\"/>
    </mc:Choice>
  </mc:AlternateContent>
  <xr:revisionPtr revIDLastSave="0" documentId="13_ncr:1_{1D4DDC83-A38F-4E87-BD20-F55C7D736F95}" xr6:coauthVersionLast="47" xr6:coauthVersionMax="47" xr10:uidLastSave="{00000000-0000-0000-0000-000000000000}"/>
  <bookViews>
    <workbookView xWindow="-108" yWindow="-108" windowWidth="23256" windowHeight="12576" xr2:uid="{4815A1C4-D1BC-4CCF-9022-5E810F889EFB}"/>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69" i="1" l="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H219" i="1"/>
  <c r="I219" i="1" s="1"/>
  <c r="H218" i="1"/>
  <c r="I218" i="1" s="1"/>
  <c r="H217" i="1"/>
  <c r="I217" i="1" s="1"/>
  <c r="H216" i="1"/>
  <c r="I216" i="1" s="1"/>
  <c r="H215" i="1"/>
  <c r="I215" i="1" s="1"/>
  <c r="H214" i="1"/>
  <c r="I214" i="1" s="1"/>
  <c r="H213" i="1"/>
  <c r="I213" i="1" s="1"/>
  <c r="H212" i="1"/>
  <c r="I212" i="1" s="1"/>
  <c r="H206" i="1"/>
  <c r="I206" i="1" s="1"/>
  <c r="H205" i="1"/>
  <c r="I205" i="1" s="1"/>
  <c r="H204" i="1"/>
  <c r="I204" i="1" s="1"/>
  <c r="H203" i="1"/>
  <c r="I203" i="1" s="1"/>
  <c r="H202" i="1"/>
  <c r="I202" i="1" s="1"/>
  <c r="H201" i="1"/>
  <c r="I201" i="1" s="1"/>
  <c r="H200" i="1"/>
  <c r="I200" i="1" s="1"/>
  <c r="H194" i="1"/>
  <c r="I194" i="1" s="1"/>
  <c r="H193" i="1"/>
  <c r="I193" i="1" s="1"/>
  <c r="H192" i="1"/>
  <c r="I192" i="1" s="1"/>
  <c r="H191" i="1"/>
  <c r="I191" i="1" s="1"/>
  <c r="H190" i="1"/>
  <c r="I190" i="1" s="1"/>
  <c r="H189" i="1"/>
  <c r="I189" i="1" s="1"/>
  <c r="H188" i="1"/>
  <c r="I188" i="1" s="1"/>
  <c r="H187" i="1"/>
  <c r="I187" i="1" s="1"/>
  <c r="H181" i="1"/>
  <c r="I181" i="1" s="1"/>
  <c r="H180" i="1"/>
  <c r="I180" i="1" s="1"/>
  <c r="H179" i="1"/>
  <c r="I179" i="1" s="1"/>
  <c r="H178" i="1"/>
  <c r="I178" i="1" s="1"/>
  <c r="H177" i="1"/>
  <c r="I177" i="1" s="1"/>
  <c r="H176" i="1"/>
  <c r="I176" i="1" s="1"/>
  <c r="H175" i="1"/>
  <c r="I175" i="1" s="1"/>
  <c r="H169" i="1"/>
  <c r="I169" i="1" s="1"/>
  <c r="H168" i="1"/>
  <c r="I168" i="1" s="1"/>
  <c r="H167" i="1"/>
  <c r="I167" i="1" s="1"/>
  <c r="H166" i="1"/>
  <c r="I166" i="1" s="1"/>
  <c r="H165" i="1"/>
  <c r="I165" i="1" s="1"/>
  <c r="H164" i="1"/>
  <c r="I164" i="1" s="1"/>
  <c r="H163" i="1"/>
  <c r="I163" i="1" s="1"/>
  <c r="H162" i="1"/>
  <c r="I162" i="1" s="1"/>
  <c r="H157" i="1"/>
  <c r="I157" i="1" s="1"/>
  <c r="H156" i="1"/>
  <c r="I156" i="1" s="1"/>
  <c r="H155" i="1"/>
  <c r="I155" i="1" s="1"/>
  <c r="H154" i="1"/>
  <c r="I154" i="1" s="1"/>
  <c r="H153" i="1"/>
  <c r="I153" i="1" s="1"/>
  <c r="H152" i="1"/>
  <c r="I152" i="1" s="1"/>
  <c r="H151" i="1"/>
  <c r="I151" i="1" s="1"/>
  <c r="H150" i="1"/>
  <c r="I150" i="1" s="1"/>
  <c r="H145" i="1"/>
  <c r="I145" i="1" s="1"/>
  <c r="H144" i="1"/>
  <c r="I144" i="1" s="1"/>
  <c r="H143" i="1"/>
  <c r="I143" i="1" s="1"/>
  <c r="H142" i="1"/>
  <c r="I142" i="1" s="1"/>
  <c r="H141" i="1"/>
  <c r="I141" i="1" s="1"/>
  <c r="H140" i="1"/>
  <c r="I140" i="1" s="1"/>
  <c r="H139" i="1"/>
  <c r="I139" i="1" s="1"/>
  <c r="H138" i="1"/>
  <c r="I138" i="1" s="1"/>
  <c r="H133" i="1"/>
  <c r="I133" i="1" s="1"/>
  <c r="H132" i="1"/>
  <c r="I132" i="1" s="1"/>
  <c r="H131" i="1"/>
  <c r="I131" i="1" s="1"/>
  <c r="H130" i="1"/>
  <c r="I130" i="1" s="1"/>
  <c r="H129" i="1"/>
  <c r="I129" i="1" s="1"/>
  <c r="H128" i="1"/>
  <c r="I128" i="1" s="1"/>
  <c r="H127" i="1"/>
  <c r="I127" i="1" s="1"/>
  <c r="H126" i="1"/>
  <c r="I126" i="1" s="1"/>
  <c r="H121" i="1"/>
  <c r="I121" i="1" s="1"/>
  <c r="H120" i="1"/>
  <c r="I120" i="1" s="1"/>
  <c r="H119" i="1"/>
  <c r="I119" i="1" s="1"/>
  <c r="H118" i="1"/>
  <c r="I118" i="1" s="1"/>
  <c r="H117" i="1"/>
  <c r="I117" i="1" s="1"/>
  <c r="H116" i="1"/>
  <c r="I116" i="1" s="1"/>
  <c r="H115" i="1"/>
  <c r="I115" i="1" s="1"/>
  <c r="H114" i="1"/>
  <c r="I114" i="1" s="1"/>
  <c r="H109" i="1"/>
  <c r="I109" i="1" s="1"/>
  <c r="H108" i="1"/>
  <c r="I108" i="1" s="1"/>
  <c r="H107" i="1"/>
  <c r="I107" i="1" s="1"/>
  <c r="H106" i="1"/>
  <c r="I106" i="1" s="1"/>
  <c r="H105" i="1"/>
  <c r="I105" i="1" s="1"/>
  <c r="H104" i="1"/>
  <c r="I104" i="1" s="1"/>
  <c r="H103" i="1"/>
  <c r="I103" i="1" s="1"/>
  <c r="H102" i="1"/>
  <c r="I102" i="1" s="1"/>
  <c r="H99" i="1"/>
  <c r="I99" i="1" s="1"/>
  <c r="H98" i="1"/>
  <c r="I98" i="1" s="1"/>
  <c r="H97" i="1"/>
  <c r="I97" i="1" s="1"/>
  <c r="H96" i="1"/>
  <c r="I96" i="1" s="1"/>
  <c r="H95" i="1"/>
  <c r="I95" i="1" s="1"/>
  <c r="H94" i="1"/>
  <c r="I94" i="1" s="1"/>
  <c r="H93" i="1"/>
  <c r="I93" i="1" s="1"/>
  <c r="H92" i="1"/>
  <c r="I92" i="1" s="1"/>
  <c r="H91" i="1"/>
  <c r="I91" i="1" s="1"/>
  <c r="H90" i="1"/>
  <c r="I90" i="1" s="1"/>
  <c r="H89" i="1"/>
  <c r="I89" i="1" s="1"/>
  <c r="H88" i="1"/>
  <c r="I88" i="1" s="1"/>
  <c r="H87" i="1"/>
  <c r="I87" i="1" s="1"/>
  <c r="H86" i="1"/>
  <c r="I86" i="1" s="1"/>
  <c r="H85" i="1"/>
  <c r="I85" i="1" s="1"/>
  <c r="H84" i="1"/>
  <c r="I84" i="1" s="1"/>
  <c r="H83" i="1"/>
  <c r="I83" i="1" s="1"/>
  <c r="H82" i="1"/>
  <c r="I82" i="1" s="1"/>
  <c r="H81" i="1"/>
  <c r="I81" i="1" s="1"/>
  <c r="H80" i="1"/>
  <c r="I80" i="1" s="1"/>
  <c r="H79" i="1"/>
  <c r="I79" i="1" s="1"/>
  <c r="H78" i="1"/>
  <c r="I78" i="1" s="1"/>
  <c r="H77" i="1"/>
  <c r="I77" i="1" s="1"/>
  <c r="H76" i="1"/>
  <c r="I76" i="1" s="1"/>
  <c r="H75" i="1"/>
  <c r="I75" i="1" s="1"/>
  <c r="H74" i="1"/>
  <c r="I74" i="1" s="1"/>
  <c r="H73" i="1"/>
  <c r="I73" i="1" s="1"/>
  <c r="H72" i="1"/>
  <c r="I72" i="1" s="1"/>
  <c r="H71" i="1"/>
  <c r="I71" i="1" s="1"/>
  <c r="H70" i="1"/>
  <c r="I70" i="1" s="1"/>
  <c r="H69" i="1"/>
  <c r="I69" i="1" s="1"/>
  <c r="H68" i="1"/>
  <c r="I68" i="1" s="1"/>
  <c r="H67" i="1"/>
  <c r="I67" i="1" s="1"/>
  <c r="H66" i="1"/>
  <c r="I66" i="1" s="1"/>
  <c r="H65" i="1"/>
  <c r="I65" i="1" s="1"/>
  <c r="H64" i="1"/>
  <c r="I64" i="1" s="1"/>
  <c r="H63" i="1"/>
  <c r="I63" i="1" s="1"/>
  <c r="H62" i="1"/>
  <c r="I62" i="1" s="1"/>
  <c r="H61" i="1"/>
  <c r="I61" i="1" s="1"/>
  <c r="H60" i="1"/>
  <c r="I60" i="1" s="1"/>
  <c r="H59" i="1"/>
  <c r="I59" i="1" s="1"/>
  <c r="H58" i="1"/>
  <c r="I58" i="1" s="1"/>
  <c r="H57" i="1"/>
  <c r="I57" i="1" s="1"/>
  <c r="H56" i="1"/>
  <c r="I56" i="1" s="1"/>
  <c r="H55" i="1"/>
  <c r="I55" i="1" s="1"/>
  <c r="H54" i="1"/>
  <c r="I54" i="1" s="1"/>
  <c r="H53" i="1"/>
  <c r="I53" i="1" s="1"/>
  <c r="H52" i="1"/>
  <c r="I52" i="1" s="1"/>
  <c r="H51" i="1"/>
  <c r="I51" i="1" s="1"/>
  <c r="H50" i="1"/>
  <c r="I50" i="1" s="1"/>
  <c r="H49" i="1"/>
  <c r="I49" i="1" s="1"/>
  <c r="H48" i="1"/>
  <c r="I48" i="1" s="1"/>
  <c r="H47" i="1"/>
  <c r="I47" i="1" s="1"/>
  <c r="H46" i="1"/>
  <c r="I46" i="1" s="1"/>
  <c r="H45" i="1"/>
  <c r="I45" i="1" s="1"/>
  <c r="H44" i="1"/>
  <c r="I44" i="1" s="1"/>
  <c r="H43" i="1"/>
  <c r="I43" i="1" s="1"/>
  <c r="H42" i="1"/>
  <c r="I42" i="1" s="1"/>
  <c r="H41" i="1"/>
  <c r="I41" i="1" s="1"/>
  <c r="H40" i="1"/>
  <c r="I40" i="1" s="1"/>
  <c r="H39" i="1"/>
  <c r="I39" i="1" s="1"/>
  <c r="H38" i="1"/>
  <c r="I38" i="1" s="1"/>
  <c r="H37" i="1"/>
  <c r="I37" i="1" s="1"/>
  <c r="H36" i="1"/>
  <c r="I36" i="1" s="1"/>
  <c r="H35" i="1"/>
  <c r="I35" i="1" s="1"/>
  <c r="H34" i="1"/>
  <c r="I34" i="1" s="1"/>
  <c r="H33" i="1"/>
  <c r="I33" i="1" s="1"/>
  <c r="H32" i="1"/>
  <c r="I32" i="1" s="1"/>
  <c r="H31" i="1"/>
  <c r="I31" i="1" s="1"/>
  <c r="H30" i="1"/>
  <c r="I30" i="1" s="1"/>
  <c r="H29" i="1"/>
  <c r="I29" i="1" s="1"/>
  <c r="H28" i="1"/>
  <c r="I28" i="1" s="1"/>
  <c r="H21" i="1"/>
  <c r="H20" i="1"/>
  <c r="H19" i="1"/>
  <c r="H18" i="1"/>
  <c r="H17" i="1"/>
  <c r="H16" i="1"/>
  <c r="H15" i="1"/>
  <c r="H14" i="1"/>
  <c r="H13" i="1"/>
  <c r="H12" i="1"/>
  <c r="H11" i="1"/>
  <c r="H10" i="1"/>
  <c r="H9" i="1"/>
  <c r="H8" i="1"/>
  <c r="H7" i="1"/>
  <c r="H6" i="1"/>
  <c r="H5" i="1"/>
  <c r="H4" i="1"/>
  <c r="H3" i="1"/>
  <c r="H2" i="1"/>
  <c r="I14" i="1" l="1"/>
  <c r="I18" i="1"/>
  <c r="I19" i="1"/>
  <c r="I20" i="1"/>
  <c r="I21" i="1"/>
  <c r="I17" i="1"/>
  <c r="H22" i="1"/>
  <c r="I22" i="1"/>
  <c r="F24" i="1"/>
  <c r="I9" i="1"/>
  <c r="I6" i="1"/>
  <c r="I7" i="1"/>
  <c r="I12" i="1"/>
  <c r="I16" i="1"/>
  <c r="I3" i="1"/>
  <c r="I4" i="1"/>
  <c r="I8" i="1"/>
  <c r="I5" i="1"/>
  <c r="I10" i="1"/>
  <c r="I2" i="1"/>
  <c r="I15" i="1"/>
  <c r="I11" i="1"/>
  <c r="I13" i="1"/>
  <c r="I23" i="1" l="1"/>
  <c r="I24" i="1" s="1"/>
  <c r="I25" i="1" s="1"/>
</calcChain>
</file>

<file path=xl/sharedStrings.xml><?xml version="1.0" encoding="utf-8"?>
<sst xmlns="http://schemas.openxmlformats.org/spreadsheetml/2006/main" count="731" uniqueCount="77">
  <si>
    <t>#</t>
  </si>
  <si>
    <t>Item</t>
  </si>
  <si>
    <t>QTY</t>
  </si>
  <si>
    <t>Price</t>
  </si>
  <si>
    <t>Ladies Oxford S/S Black</t>
  </si>
  <si>
    <t>Ladies Oxford S/S Grey</t>
  </si>
  <si>
    <t>Ladies Oxford S/S Navy</t>
  </si>
  <si>
    <t>Ladies Oxford L/S Black</t>
  </si>
  <si>
    <t>Date</t>
  </si>
  <si>
    <t>Ladies Oxford L/S Grey</t>
  </si>
  <si>
    <t>Branch</t>
  </si>
  <si>
    <t>Ladies Oxford L/S Navy</t>
  </si>
  <si>
    <t>PO Number</t>
  </si>
  <si>
    <t>Mens Oxford S/S Black</t>
  </si>
  <si>
    <t>Name</t>
  </si>
  <si>
    <t>Mens Oxford S/S Grey</t>
  </si>
  <si>
    <t>Email</t>
  </si>
  <si>
    <t>Mens Oxford S/S Navy</t>
  </si>
  <si>
    <t>Tel Number</t>
  </si>
  <si>
    <t>Mens Oxford L/S Black</t>
  </si>
  <si>
    <t>Mens Oxford L/S Grey</t>
  </si>
  <si>
    <t>Mens Oxford L/S Navy</t>
  </si>
  <si>
    <t>Ladies Alex Vargra Golf Shirt Navy</t>
  </si>
  <si>
    <t>Mens Alex Vargra Golf Shirt Navy</t>
  </si>
  <si>
    <t>Ladies Andes Jacket Black</t>
  </si>
  <si>
    <t>Mens Andes Jacket Black</t>
  </si>
  <si>
    <t>Ladies Riley Chino Khaki</t>
  </si>
  <si>
    <t>Mens Nathan Chino Khaki</t>
  </si>
  <si>
    <t>Ladies Madison Skirt Khaki</t>
  </si>
  <si>
    <t>Mens Westwood Shots Khaki</t>
  </si>
  <si>
    <t>Total</t>
  </si>
  <si>
    <t>Total Units</t>
  </si>
  <si>
    <t>VAT</t>
  </si>
  <si>
    <t>Grand Total</t>
  </si>
  <si>
    <t>Image</t>
  </si>
  <si>
    <t>Gender</t>
  </si>
  <si>
    <t>Colour</t>
  </si>
  <si>
    <t>Size</t>
  </si>
  <si>
    <t>Branding Price</t>
  </si>
  <si>
    <t>TATE OXFORD K373 - Short Sleeve</t>
  </si>
  <si>
    <t>Ladies</t>
  </si>
  <si>
    <t>Black</t>
  </si>
  <si>
    <t>Grey</t>
  </si>
  <si>
    <t>Navy</t>
  </si>
  <si>
    <t>TATE OXFORD K373 - Long Sleeve</t>
  </si>
  <si>
    <t>Mens</t>
  </si>
  <si>
    <t>SML</t>
  </si>
  <si>
    <t>MED</t>
  </si>
  <si>
    <t>LAR</t>
  </si>
  <si>
    <t>XL</t>
  </si>
  <si>
    <t>2XL</t>
  </si>
  <si>
    <t>3XL</t>
  </si>
  <si>
    <t>4XL</t>
  </si>
  <si>
    <t>5XL</t>
  </si>
  <si>
    <t>ALEX VARGRA GOLF SHIRT</t>
  </si>
  <si>
    <t>ANDES JACKET</t>
  </si>
  <si>
    <t xml:space="preserve">RILEY CHINO </t>
  </si>
  <si>
    <t>Khaki</t>
  </si>
  <si>
    <t>NATHAN CHINO TROUSER</t>
  </si>
  <si>
    <t>MADISON CHINO SKIRT</t>
  </si>
  <si>
    <t xml:space="preserve">WESTWOOD BERMUDA </t>
  </si>
  <si>
    <t>Branding Setup</t>
  </si>
  <si>
    <t xml:space="preserve">                                                                          Terms and Conditions
1. It is your responsibility to only fill in the areas on the order form marked in blue. Any changes made to any other item will be changed back to the original value.
2. All completed order forms must be returned to admin@slagoclothing.com
3. All items includes the PENTA NOW logo on left chest as agreed with Penta head office. 
4. No setup charge will be charged for order consisting of 10 items and more. a standard R 199.99 setup will apply for orders with less than 10 items. 
5. All orders will be delivered to Penta head office. 
6. It is the responisbility of the Penta Motorgroup to ensure all sizes a correct when completing the order form. 
7. Slago Clothing will ensure all items are checked for quality assurance. Any item delivered that has a factory or branding defect will be replaced at no extra cost to the Penta Motorgroup. 
8. No returns are allowed once a product has been branded other than quality issues. 
9. The PO number issued on the order form will be used on the invoice submitted. 
10. All orders are subject to a 30 day from state payment. 
11. Slago Clothing offers ranges in apparel, gifts, headwear, bags, sport, sublimation, display and PPE. Any queries outside of the order form can be send directly to admin@slagoclothing.com and the quote will be send directly to the person who made the enquiery. 
12. Contact details; Willem 079 392 9328, Nomsa 071 545 2627</t>
  </si>
  <si>
    <t>First Time Buying</t>
  </si>
  <si>
    <t>Registered Name</t>
  </si>
  <si>
    <t>VAT Number</t>
  </si>
  <si>
    <t>Contact Person Name</t>
  </si>
  <si>
    <t>Telephone Number</t>
  </si>
  <si>
    <t>Email Address</t>
  </si>
  <si>
    <t>Address Building</t>
  </si>
  <si>
    <t>Address Street Name and Number</t>
  </si>
  <si>
    <t>Address Other</t>
  </si>
  <si>
    <t>Address Suburb</t>
  </si>
  <si>
    <t>Address Town</t>
  </si>
  <si>
    <t>Address Province</t>
  </si>
  <si>
    <t>Address Area Code</t>
  </si>
  <si>
    <t>Special 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</si>
</sst>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R&quot;* #,##0.00_-;\-&quot;R&quot;* #,##0.00_-;_-&quot;R&quot;* &quot;-&quot;??_-;_-@_-"/>
  </numFmts>
  <fonts count="4" x14ac:knownFonts="1">
    <font>
      <sz val="11"/>
      <color theme="1"/>
      <name val="Aptos Narrow"/>
      <family val="2"/>
      <scheme val="minor"/>
    </font>
    <font>
      <sz val="11"/>
      <color theme="1"/>
      <name val="Aptos Narrow"/>
      <family val="2"/>
      <scheme val="minor"/>
    </font>
    <font>
      <b/>
      <sz val="11"/>
      <color theme="1"/>
      <name val="Aptos Narrow"/>
      <family val="2"/>
      <scheme val="minor"/>
    </font>
    <font>
      <sz val="7"/>
      <color theme="1"/>
      <name val="Aptos Narrow"/>
      <family val="2"/>
      <scheme val="minor"/>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s>
  <borders count="1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s>
  <cellStyleXfs count="2">
    <xf numFmtId="0" fontId="0" fillId="0" borderId="0"/>
    <xf numFmtId="44" fontId="1" fillId="0" borderId="0" applyFont="0" applyFill="0" applyBorder="0" applyAlignment="0" applyProtection="0"/>
  </cellStyleXfs>
  <cellXfs count="77">
    <xf numFmtId="0" fontId="0" fillId="0" borderId="0" xfId="0"/>
    <xf numFmtId="0" fontId="0" fillId="0" borderId="0" xfId="0" applyAlignment="1">
      <alignment horizontal="center"/>
    </xf>
    <xf numFmtId="44" fontId="0" fillId="0" borderId="0" xfId="1" applyFont="1"/>
    <xf numFmtId="0" fontId="2" fillId="0" borderId="13" xfId="0" applyFont="1" applyBorder="1" applyAlignment="1" applyProtection="1">
      <alignment horizontal="center"/>
      <protection hidden="1"/>
    </xf>
    <xf numFmtId="0" fontId="0" fillId="0" borderId="1" xfId="0" applyBorder="1" applyProtection="1">
      <protection hidden="1"/>
    </xf>
    <xf numFmtId="0" fontId="0" fillId="0" borderId="2" xfId="0" applyBorder="1" applyProtection="1">
      <protection hidden="1"/>
    </xf>
    <xf numFmtId="0" fontId="0" fillId="0" borderId="4" xfId="0" applyBorder="1" applyProtection="1">
      <protection hidden="1"/>
    </xf>
    <xf numFmtId="0" fontId="0" fillId="4" borderId="3" xfId="0" applyFill="1" applyBorder="1" applyProtection="1">
      <protection locked="0"/>
    </xf>
    <xf numFmtId="0" fontId="0" fillId="0" borderId="5" xfId="0" applyBorder="1" applyProtection="1">
      <protection hidden="1"/>
    </xf>
    <xf numFmtId="0" fontId="0" fillId="3" borderId="3" xfId="0" applyFill="1" applyBorder="1" applyProtection="1">
      <protection locked="0"/>
    </xf>
    <xf numFmtId="0" fontId="0" fillId="3" borderId="6" xfId="0" applyFill="1" applyBorder="1" applyAlignment="1" applyProtection="1">
      <alignment horizontal="center"/>
      <protection locked="0"/>
    </xf>
    <xf numFmtId="0" fontId="0" fillId="3" borderId="0" xfId="0" applyFill="1" applyAlignment="1" applyProtection="1">
      <alignment horizontal="center"/>
      <protection locked="0"/>
    </xf>
    <xf numFmtId="0" fontId="0" fillId="3" borderId="9" xfId="0" applyFill="1" applyBorder="1" applyAlignment="1" applyProtection="1">
      <alignment horizontal="center"/>
      <protection locked="0"/>
    </xf>
    <xf numFmtId="0" fontId="2" fillId="0" borderId="13" xfId="0" applyFont="1" applyBorder="1" applyAlignment="1" applyProtection="1">
      <alignment horizontal="center"/>
      <protection hidden="1"/>
    </xf>
    <xf numFmtId="0" fontId="2" fillId="0" borderId="14" xfId="0" applyFont="1" applyBorder="1" applyAlignment="1" applyProtection="1">
      <alignment horizontal="center"/>
      <protection hidden="1"/>
    </xf>
    <xf numFmtId="0" fontId="0" fillId="4" borderId="3" xfId="0" applyFill="1" applyBorder="1" applyAlignment="1" applyProtection="1">
      <alignment horizontal="center" vertical="center" wrapText="1"/>
      <protection locked="0"/>
    </xf>
    <xf numFmtId="0" fontId="0" fillId="2" borderId="1" xfId="0" applyFill="1" applyBorder="1" applyProtection="1">
      <protection hidden="1"/>
    </xf>
    <xf numFmtId="0" fontId="0" fillId="2" borderId="2" xfId="0" applyFill="1" applyBorder="1" applyProtection="1">
      <protection hidden="1"/>
    </xf>
    <xf numFmtId="0" fontId="0" fillId="0" borderId="3" xfId="0" applyBorder="1" applyAlignment="1" applyProtection="1">
      <alignment horizontal="center"/>
      <protection hidden="1"/>
    </xf>
    <xf numFmtId="0" fontId="2" fillId="0" borderId="3" xfId="0" applyFont="1" applyBorder="1" applyAlignment="1" applyProtection="1">
      <alignment horizontal="center"/>
      <protection hidden="1"/>
    </xf>
    <xf numFmtId="44" fontId="2" fillId="0" borderId="3" xfId="1" applyFont="1" applyBorder="1" applyAlignment="1" applyProtection="1">
      <alignment horizontal="center"/>
      <protection hidden="1"/>
    </xf>
    <xf numFmtId="0" fontId="0" fillId="2" borderId="4" xfId="0" applyFill="1" applyBorder="1" applyProtection="1">
      <protection hidden="1"/>
    </xf>
    <xf numFmtId="0" fontId="0" fillId="2" borderId="5" xfId="0" applyFill="1" applyBorder="1" applyProtection="1">
      <protection hidden="1"/>
    </xf>
    <xf numFmtId="0" fontId="0" fillId="0" borderId="4" xfId="0" applyBorder="1" applyAlignment="1" applyProtection="1">
      <alignment horizontal="center"/>
      <protection hidden="1"/>
    </xf>
    <xf numFmtId="0" fontId="0" fillId="0" borderId="6" xfId="0" applyBorder="1" applyAlignment="1" applyProtection="1">
      <alignment horizontal="left"/>
      <protection hidden="1"/>
    </xf>
    <xf numFmtId="1" fontId="0" fillId="0" borderId="0" xfId="1" applyNumberFormat="1" applyFont="1" applyBorder="1" applyAlignment="1" applyProtection="1">
      <alignment horizontal="center"/>
      <protection hidden="1"/>
    </xf>
    <xf numFmtId="44" fontId="0" fillId="0" borderId="0" xfId="0" applyNumberFormat="1" applyProtection="1">
      <protection hidden="1"/>
    </xf>
    <xf numFmtId="0" fontId="0" fillId="0" borderId="0" xfId="0" applyAlignment="1" applyProtection="1">
      <alignment horizontal="left"/>
      <protection hidden="1"/>
    </xf>
    <xf numFmtId="0" fontId="0" fillId="0" borderId="3" xfId="0" applyBorder="1" applyProtection="1">
      <protection hidden="1"/>
    </xf>
    <xf numFmtId="0" fontId="3" fillId="0" borderId="1" xfId="0" applyFont="1" applyBorder="1" applyAlignment="1" applyProtection="1">
      <alignment horizontal="left" vertical="center" wrapText="1"/>
      <protection hidden="1"/>
    </xf>
    <xf numFmtId="0" fontId="3" fillId="0" borderId="2" xfId="0" applyFont="1" applyBorder="1" applyAlignment="1" applyProtection="1">
      <alignment horizontal="left" vertical="center" wrapText="1"/>
      <protection hidden="1"/>
    </xf>
    <xf numFmtId="0" fontId="3" fillId="0" borderId="4" xfId="0" applyFont="1" applyBorder="1" applyAlignment="1" applyProtection="1">
      <alignment horizontal="left" vertical="center" wrapText="1"/>
      <protection hidden="1"/>
    </xf>
    <xf numFmtId="0" fontId="3" fillId="0" borderId="5" xfId="0" applyFont="1" applyBorder="1" applyAlignment="1" applyProtection="1">
      <alignment horizontal="left" vertical="center" wrapText="1"/>
      <protection hidden="1"/>
    </xf>
    <xf numFmtId="0" fontId="0" fillId="0" borderId="0" xfId="0" applyAlignment="1" applyProtection="1">
      <alignment horizontal="left"/>
      <protection hidden="1"/>
    </xf>
    <xf numFmtId="0" fontId="0" fillId="0" borderId="0" xfId="0" applyProtection="1">
      <protection hidden="1"/>
    </xf>
    <xf numFmtId="0" fontId="0" fillId="0" borderId="0" xfId="0" applyAlignment="1" applyProtection="1">
      <alignment horizontal="center"/>
      <protection hidden="1"/>
    </xf>
    <xf numFmtId="44" fontId="2" fillId="0" borderId="0" xfId="1" applyFont="1" applyBorder="1" applyAlignment="1" applyProtection="1">
      <alignment horizontal="right"/>
      <protection hidden="1"/>
    </xf>
    <xf numFmtId="44" fontId="2" fillId="0" borderId="0" xfId="1" applyFont="1" applyBorder="1" applyProtection="1">
      <protection hidden="1"/>
    </xf>
    <xf numFmtId="0" fontId="0" fillId="0" borderId="3" xfId="0" applyBorder="1" applyAlignment="1" applyProtection="1">
      <alignment horizontal="center"/>
      <protection hidden="1"/>
    </xf>
    <xf numFmtId="1" fontId="2" fillId="0" borderId="3" xfId="0" applyNumberFormat="1" applyFont="1" applyBorder="1" applyAlignment="1" applyProtection="1">
      <alignment horizontal="center"/>
      <protection hidden="1"/>
    </xf>
    <xf numFmtId="44" fontId="2" fillId="0" borderId="0" xfId="0" applyNumberFormat="1" applyFont="1" applyProtection="1">
      <protection hidden="1"/>
    </xf>
    <xf numFmtId="44" fontId="2" fillId="0" borderId="15" xfId="0" applyNumberFormat="1" applyFont="1" applyBorder="1" applyProtection="1">
      <protection hidden="1"/>
    </xf>
    <xf numFmtId="0" fontId="3" fillId="0" borderId="7" xfId="0" applyFont="1" applyBorder="1" applyAlignment="1" applyProtection="1">
      <alignment horizontal="left" vertical="center" wrapText="1"/>
      <protection hidden="1"/>
    </xf>
    <xf numFmtId="0" fontId="3" fillId="0" borderId="8" xfId="0" applyFont="1" applyBorder="1" applyAlignment="1" applyProtection="1">
      <alignment horizontal="left" vertical="center" wrapText="1"/>
      <protection hidden="1"/>
    </xf>
    <xf numFmtId="0" fontId="0" fillId="0" borderId="7" xfId="0" applyBorder="1" applyProtection="1">
      <protection hidden="1"/>
    </xf>
    <xf numFmtId="0" fontId="0" fillId="0" borderId="9" xfId="0" applyBorder="1" applyProtection="1">
      <protection hidden="1"/>
    </xf>
    <xf numFmtId="0" fontId="0" fillId="0" borderId="9" xfId="0" applyBorder="1" applyAlignment="1" applyProtection="1">
      <alignment horizontal="center"/>
      <protection hidden="1"/>
    </xf>
    <xf numFmtId="44" fontId="0" fillId="0" borderId="9" xfId="1" applyFont="1" applyBorder="1" applyProtection="1">
      <protection hidden="1"/>
    </xf>
    <xf numFmtId="0" fontId="2" fillId="0" borderId="10" xfId="0" applyFont="1" applyBorder="1" applyAlignment="1" applyProtection="1">
      <alignment horizontal="center" vertical="center"/>
      <protection hidden="1"/>
    </xf>
    <xf numFmtId="0" fontId="2" fillId="0" borderId="10" xfId="0" applyFont="1" applyBorder="1" applyAlignment="1" applyProtection="1">
      <alignment horizontal="center" vertical="center" wrapText="1"/>
      <protection hidden="1"/>
    </xf>
    <xf numFmtId="44" fontId="2" fillId="0" borderId="10" xfId="1"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0" fillId="2" borderId="11" xfId="0" applyFill="1" applyBorder="1" applyProtection="1">
      <protection hidden="1"/>
    </xf>
    <xf numFmtId="0" fontId="0" fillId="0" borderId="6" xfId="0" applyBorder="1" applyProtection="1">
      <protection hidden="1"/>
    </xf>
    <xf numFmtId="0" fontId="0" fillId="0" borderId="6" xfId="0" applyBorder="1" applyAlignment="1" applyProtection="1">
      <alignment horizontal="center"/>
      <protection hidden="1"/>
    </xf>
    <xf numFmtId="44" fontId="0" fillId="0" borderId="6" xfId="1" applyFont="1" applyBorder="1" applyProtection="1">
      <protection hidden="1"/>
    </xf>
    <xf numFmtId="44" fontId="0" fillId="0" borderId="6" xfId="0" applyNumberFormat="1" applyBorder="1" applyProtection="1">
      <protection hidden="1"/>
    </xf>
    <xf numFmtId="0" fontId="0" fillId="2" borderId="12" xfId="0" applyFill="1" applyBorder="1" applyProtection="1">
      <protection hidden="1"/>
    </xf>
    <xf numFmtId="44" fontId="0" fillId="0" borderId="0" xfId="1" applyFont="1" applyBorder="1" applyProtection="1">
      <protection hidden="1"/>
    </xf>
    <xf numFmtId="44" fontId="0" fillId="0" borderId="0" xfId="1" applyFont="1" applyProtection="1">
      <protection hidden="1"/>
    </xf>
    <xf numFmtId="0" fontId="0" fillId="2" borderId="10" xfId="0" applyFill="1" applyBorder="1" applyProtection="1">
      <protection hidden="1"/>
    </xf>
    <xf numFmtId="44" fontId="0" fillId="0" borderId="9" xfId="0" applyNumberFormat="1" applyBorder="1" applyProtection="1">
      <protection hidden="1"/>
    </xf>
    <xf numFmtId="0" fontId="0" fillId="2" borderId="7" xfId="0" applyFill="1" applyBorder="1" applyProtection="1">
      <protection hidden="1"/>
    </xf>
    <xf numFmtId="0" fontId="0" fillId="2" borderId="8" xfId="0" applyFill="1" applyBorder="1" applyProtection="1">
      <protection hidden="1"/>
    </xf>
    <xf numFmtId="0" fontId="0" fillId="0" borderId="11" xfId="0" applyBorder="1" applyProtection="1">
      <protection hidden="1"/>
    </xf>
    <xf numFmtId="0" fontId="0" fillId="2" borderId="0" xfId="0" applyFill="1" applyProtection="1">
      <protection hidden="1"/>
    </xf>
    <xf numFmtId="0" fontId="0" fillId="2" borderId="0" xfId="0" applyFill="1" applyAlignment="1" applyProtection="1">
      <alignment horizontal="center"/>
      <protection hidden="1"/>
    </xf>
    <xf numFmtId="44" fontId="0" fillId="2" borderId="0" xfId="1" applyFont="1" applyFill="1" applyBorder="1" applyProtection="1">
      <protection hidden="1"/>
    </xf>
    <xf numFmtId="44" fontId="0" fillId="2" borderId="0" xfId="0" applyNumberFormat="1" applyFill="1" applyProtection="1">
      <protection hidden="1"/>
    </xf>
    <xf numFmtId="0" fontId="0" fillId="2" borderId="6" xfId="0" applyFill="1" applyBorder="1" applyAlignment="1" applyProtection="1">
      <alignment horizontal="center"/>
      <protection hidden="1"/>
    </xf>
    <xf numFmtId="44" fontId="0" fillId="2" borderId="6" xfId="1" applyFont="1" applyFill="1" applyBorder="1" applyProtection="1">
      <protection hidden="1"/>
    </xf>
    <xf numFmtId="44" fontId="0" fillId="2" borderId="6" xfId="0" applyNumberFormat="1" applyFill="1" applyBorder="1" applyProtection="1">
      <protection hidden="1"/>
    </xf>
    <xf numFmtId="0" fontId="0" fillId="2" borderId="9" xfId="0" applyFill="1" applyBorder="1" applyAlignment="1" applyProtection="1">
      <alignment horizontal="center"/>
      <protection hidden="1"/>
    </xf>
    <xf numFmtId="44" fontId="0" fillId="2" borderId="9" xfId="1" applyFont="1" applyFill="1" applyBorder="1" applyProtection="1">
      <protection hidden="1"/>
    </xf>
    <xf numFmtId="44" fontId="0" fillId="2" borderId="9" xfId="0" applyNumberFormat="1" applyFill="1" applyBorder="1" applyProtection="1">
      <protection hidden="1"/>
    </xf>
    <xf numFmtId="0" fontId="0" fillId="2" borderId="6" xfId="0" applyFill="1" applyBorder="1" applyProtection="1">
      <protection hidden="1"/>
    </xf>
    <xf numFmtId="0" fontId="0" fillId="2" borderId="9" xfId="0" applyFill="1" applyBorder="1" applyProtection="1">
      <protection hidden="1"/>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 Id="rId8" Type="http://schemas.openxmlformats.org/officeDocument/2006/relationships/image" Target="../media/image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jpeg"/><Relationship Id="rId4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0</xdr:col>
      <xdr:colOff>464820</xdr:colOff>
      <xdr:row>0</xdr:row>
      <xdr:rowOff>114301</xdr:rowOff>
    </xdr:from>
    <xdr:to>
      <xdr:col>1</xdr:col>
      <xdr:colOff>1278255</xdr:colOff>
      <xdr:row>4</xdr:row>
      <xdr:rowOff>54837</xdr:rowOff>
    </xdr:to>
    <xdr:pic>
      <xdr:nvPicPr>
        <xdr:cNvPr id="2" name="Picture 1" descr="A black and white logo&#10;&#10;Description automatically generated">
          <a:extLst>
            <a:ext uri="{FF2B5EF4-FFF2-40B4-BE49-F238E27FC236}">
              <a16:creationId xmlns:a16="http://schemas.microsoft.com/office/drawing/2014/main" id="{BAC5A7E7-B373-4E3D-97E5-F6F8B5060EFC}"/>
            </a:ext>
          </a:extLst>
        </xdr:cNvPr>
        <xdr:cNvPicPr>
          <a:picLocks noChangeAspect="1"/>
        </xdr:cNvPicPr>
      </xdr:nvPicPr>
      <xdr:blipFill>
        <a:blip xmlns:r="http://schemas.openxmlformats.org/officeDocument/2006/relationships" r:embed="rId1"/>
        <a:stretch>
          <a:fillRect/>
        </a:stretch>
      </xdr:blipFill>
      <xdr:spPr>
        <a:xfrm>
          <a:off x="466725" y="114301"/>
          <a:ext cx="2787015" cy="666341"/>
        </a:xfrm>
        <a:prstGeom prst="rect">
          <a:avLst/>
        </a:prstGeom>
      </xdr:spPr>
    </xdr:pic>
    <xdr:clientData/>
  </xdr:twoCellAnchor>
  <xdr:twoCellAnchor editAs="oneCell">
    <xdr:from>
      <xdr:col>0</xdr:col>
      <xdr:colOff>259080</xdr:colOff>
      <xdr:row>27</xdr:row>
      <xdr:rowOff>160439</xdr:rowOff>
    </xdr:from>
    <xdr:to>
      <xdr:col>0</xdr:col>
      <xdr:colOff>1716405</xdr:colOff>
      <xdr:row>38</xdr:row>
      <xdr:rowOff>22859</xdr:rowOff>
    </xdr:to>
    <xdr:pic>
      <xdr:nvPicPr>
        <xdr:cNvPr id="3" name="Picture 2" descr="A black shirt with collar&#10;&#10;Description automatically generated">
          <a:extLst>
            <a:ext uri="{FF2B5EF4-FFF2-40B4-BE49-F238E27FC236}">
              <a16:creationId xmlns:a16="http://schemas.microsoft.com/office/drawing/2014/main" id="{AD976DBF-A2BE-4CB5-ABFA-4779CA1FB9F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343" t="9876" r="8492" b="11440"/>
        <a:stretch/>
      </xdr:blipFill>
      <xdr:spPr bwMode="auto">
        <a:xfrm>
          <a:off x="257175" y="5067719"/>
          <a:ext cx="1472565" cy="188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228601</xdr:colOff>
      <xdr:row>39</xdr:row>
      <xdr:rowOff>91440</xdr:rowOff>
    </xdr:from>
    <xdr:to>
      <xdr:col>0</xdr:col>
      <xdr:colOff>1771650</xdr:colOff>
      <xdr:row>50</xdr:row>
      <xdr:rowOff>17145</xdr:rowOff>
    </xdr:to>
    <xdr:pic>
      <xdr:nvPicPr>
        <xdr:cNvPr id="4" name="Picture 3" descr="A grey shirt with buttons&#10;&#10;Description automatically generated">
          <a:extLst>
            <a:ext uri="{FF2B5EF4-FFF2-40B4-BE49-F238E27FC236}">
              <a16:creationId xmlns:a16="http://schemas.microsoft.com/office/drawing/2014/main" id="{FE53BB4E-A080-4FBC-B19E-0ACFE6EA1A1E}"/>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483" t="9799" r="7759" b="10690"/>
        <a:stretch/>
      </xdr:blipFill>
      <xdr:spPr bwMode="auto">
        <a:xfrm>
          <a:off x="228601" y="7172325"/>
          <a:ext cx="1543049" cy="1948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220979</xdr:colOff>
      <xdr:row>51</xdr:row>
      <xdr:rowOff>109871</xdr:rowOff>
    </xdr:from>
    <xdr:to>
      <xdr:col>0</xdr:col>
      <xdr:colOff>1754505</xdr:colOff>
      <xdr:row>62</xdr:row>
      <xdr:rowOff>37003</xdr:rowOff>
    </xdr:to>
    <xdr:pic>
      <xdr:nvPicPr>
        <xdr:cNvPr id="5" name="Picture 4" descr="A blue short sleeved shirt&#10;&#10;Description automatically generated">
          <a:extLst>
            <a:ext uri="{FF2B5EF4-FFF2-40B4-BE49-F238E27FC236}">
              <a16:creationId xmlns:a16="http://schemas.microsoft.com/office/drawing/2014/main" id="{AA137BDA-ED33-4372-A88E-220181D8AFF7}"/>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2465" t="12538" r="8297" b="12693"/>
        <a:stretch/>
      </xdr:blipFill>
      <xdr:spPr bwMode="auto">
        <a:xfrm>
          <a:off x="219074" y="9356741"/>
          <a:ext cx="1548766" cy="1938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84347</xdr:colOff>
      <xdr:row>63</xdr:row>
      <xdr:rowOff>106680</xdr:rowOff>
    </xdr:from>
    <xdr:to>
      <xdr:col>0</xdr:col>
      <xdr:colOff>1845945</xdr:colOff>
      <xdr:row>74</xdr:row>
      <xdr:rowOff>34290</xdr:rowOff>
    </xdr:to>
    <xdr:pic>
      <xdr:nvPicPr>
        <xdr:cNvPr id="6" name="Picture 5" descr="A black long sleeved shirt&#10;&#10;Description automatically generated">
          <a:extLst>
            <a:ext uri="{FF2B5EF4-FFF2-40B4-BE49-F238E27FC236}">
              <a16:creationId xmlns:a16="http://schemas.microsoft.com/office/drawing/2014/main" id="{89DB5270-C6B8-42A1-B9CF-C36191C74BCB}"/>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7519" b="10526"/>
        <a:stretch/>
      </xdr:blipFill>
      <xdr:spPr bwMode="auto">
        <a:xfrm>
          <a:off x="86252" y="11525250"/>
          <a:ext cx="1799698" cy="1939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47689</xdr:colOff>
      <xdr:row>75</xdr:row>
      <xdr:rowOff>76200</xdr:rowOff>
    </xdr:from>
    <xdr:to>
      <xdr:col>0</xdr:col>
      <xdr:colOff>1845945</xdr:colOff>
      <xdr:row>86</xdr:row>
      <xdr:rowOff>78104</xdr:rowOff>
    </xdr:to>
    <xdr:pic>
      <xdr:nvPicPr>
        <xdr:cNvPr id="7" name="Picture 6" descr="Long sleeved grey shirt&#10;&#10;Description automatically generated">
          <a:extLst>
            <a:ext uri="{FF2B5EF4-FFF2-40B4-BE49-F238E27FC236}">
              <a16:creationId xmlns:a16="http://schemas.microsoft.com/office/drawing/2014/main" id="{3CB430D8-FEFE-469F-94AC-57AF3C338292}"/>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7475" b="10101"/>
        <a:stretch/>
      </xdr:blipFill>
      <xdr:spPr bwMode="auto">
        <a:xfrm>
          <a:off x="49594" y="13668375"/>
          <a:ext cx="1832546" cy="2013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26954</xdr:colOff>
      <xdr:row>87</xdr:row>
      <xdr:rowOff>75199</xdr:rowOff>
    </xdr:from>
    <xdr:to>
      <xdr:col>0</xdr:col>
      <xdr:colOff>1845945</xdr:colOff>
      <xdr:row>98</xdr:row>
      <xdr:rowOff>56290</xdr:rowOff>
    </xdr:to>
    <xdr:pic>
      <xdr:nvPicPr>
        <xdr:cNvPr id="8" name="Picture 7" descr="Long sleeved dark blue shirt&#10;&#10;Description automatically generated">
          <a:extLst>
            <a:ext uri="{FF2B5EF4-FFF2-40B4-BE49-F238E27FC236}">
              <a16:creationId xmlns:a16="http://schemas.microsoft.com/office/drawing/2014/main" id="{96C33F35-3058-4F1A-95C3-43B7C4369FFD}"/>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7363" b="10576"/>
        <a:stretch/>
      </xdr:blipFill>
      <xdr:spPr bwMode="auto">
        <a:xfrm>
          <a:off x="25049" y="15839074"/>
          <a:ext cx="1841851" cy="2008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174917</xdr:colOff>
      <xdr:row>135</xdr:row>
      <xdr:rowOff>91440</xdr:rowOff>
    </xdr:from>
    <xdr:to>
      <xdr:col>0</xdr:col>
      <xdr:colOff>1828800</xdr:colOff>
      <xdr:row>146</xdr:row>
      <xdr:rowOff>58275</xdr:rowOff>
    </xdr:to>
    <xdr:pic>
      <xdr:nvPicPr>
        <xdr:cNvPr id="9" name="Picture 8" descr="A black shirt with buttons&#10;&#10;Description automatically generated">
          <a:extLst>
            <a:ext uri="{FF2B5EF4-FFF2-40B4-BE49-F238E27FC236}">
              <a16:creationId xmlns:a16="http://schemas.microsoft.com/office/drawing/2014/main" id="{8AC94511-4202-44EE-A56C-A76D6A970808}"/>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4389" b="7832"/>
        <a:stretch/>
      </xdr:blipFill>
      <xdr:spPr bwMode="auto">
        <a:xfrm>
          <a:off x="174917" y="24978360"/>
          <a:ext cx="1653883" cy="196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187543</xdr:colOff>
      <xdr:row>147</xdr:row>
      <xdr:rowOff>123378</xdr:rowOff>
    </xdr:from>
    <xdr:to>
      <xdr:col>0</xdr:col>
      <xdr:colOff>1845945</xdr:colOff>
      <xdr:row>158</xdr:row>
      <xdr:rowOff>58471</xdr:rowOff>
    </xdr:to>
    <xdr:pic>
      <xdr:nvPicPr>
        <xdr:cNvPr id="10" name="Picture 9" descr="A long sleeved grey shirt&#10;&#10;Description automatically generated">
          <a:extLst>
            <a:ext uri="{FF2B5EF4-FFF2-40B4-BE49-F238E27FC236}">
              <a16:creationId xmlns:a16="http://schemas.microsoft.com/office/drawing/2014/main" id="{89A4B966-60FB-4063-808C-FA4FF0F991F5}"/>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5085" b="7953"/>
        <a:stretch/>
      </xdr:blipFill>
      <xdr:spPr bwMode="auto">
        <a:xfrm>
          <a:off x="187543" y="27204858"/>
          <a:ext cx="1658402" cy="1939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193229</xdr:colOff>
      <xdr:row>159</xdr:row>
      <xdr:rowOff>114300</xdr:rowOff>
    </xdr:from>
    <xdr:to>
      <xdr:col>0</xdr:col>
      <xdr:colOff>1863090</xdr:colOff>
      <xdr:row>170</xdr:row>
      <xdr:rowOff>38100</xdr:rowOff>
    </xdr:to>
    <xdr:pic>
      <xdr:nvPicPr>
        <xdr:cNvPr id="11" name="Picture 10" descr="A long sleeved black shirt&#10;&#10;Description automatically generated">
          <a:extLst>
            <a:ext uri="{FF2B5EF4-FFF2-40B4-BE49-F238E27FC236}">
              <a16:creationId xmlns:a16="http://schemas.microsoft.com/office/drawing/2014/main" id="{07A31A48-2ADA-49B9-B454-EC1E42B1946C}"/>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4945" b="8131"/>
        <a:stretch/>
      </xdr:blipFill>
      <xdr:spPr bwMode="auto">
        <a:xfrm>
          <a:off x="193229" y="28908375"/>
          <a:ext cx="1692721" cy="193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106680</xdr:colOff>
      <xdr:row>99</xdr:row>
      <xdr:rowOff>115214</xdr:rowOff>
    </xdr:from>
    <xdr:to>
      <xdr:col>0</xdr:col>
      <xdr:colOff>1826895</xdr:colOff>
      <xdr:row>110</xdr:row>
      <xdr:rowOff>55245</xdr:rowOff>
    </xdr:to>
    <xdr:pic>
      <xdr:nvPicPr>
        <xdr:cNvPr id="12" name="Picture 11" descr="A black shirt with short sleeves&#10;&#10;Description automatically generated">
          <a:extLst>
            <a:ext uri="{FF2B5EF4-FFF2-40B4-BE49-F238E27FC236}">
              <a16:creationId xmlns:a16="http://schemas.microsoft.com/office/drawing/2014/main" id="{5140457E-FE61-4230-A718-8B02C3D85D01}"/>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6735" b="8814"/>
        <a:stretch/>
      </xdr:blipFill>
      <xdr:spPr bwMode="auto">
        <a:xfrm>
          <a:off x="106680" y="18418454"/>
          <a:ext cx="1720215" cy="1951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151603</xdr:colOff>
      <xdr:row>111</xdr:row>
      <xdr:rowOff>106680</xdr:rowOff>
    </xdr:from>
    <xdr:to>
      <xdr:col>0</xdr:col>
      <xdr:colOff>1811655</xdr:colOff>
      <xdr:row>122</xdr:row>
      <xdr:rowOff>18972</xdr:rowOff>
    </xdr:to>
    <xdr:pic>
      <xdr:nvPicPr>
        <xdr:cNvPr id="13" name="Picture 12" descr="A grey button up shirt&#10;&#10;Description automatically generated">
          <a:extLst>
            <a:ext uri="{FF2B5EF4-FFF2-40B4-BE49-F238E27FC236}">
              <a16:creationId xmlns:a16="http://schemas.microsoft.com/office/drawing/2014/main" id="{EA9FBF76-49C8-40C2-9EF5-C98C3C4946FD}"/>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6150" b="7753"/>
        <a:stretch/>
      </xdr:blipFill>
      <xdr:spPr bwMode="auto">
        <a:xfrm>
          <a:off x="151603" y="20604480"/>
          <a:ext cx="1660052" cy="1935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145689</xdr:colOff>
      <xdr:row>123</xdr:row>
      <xdr:rowOff>38059</xdr:rowOff>
    </xdr:from>
    <xdr:to>
      <xdr:col>0</xdr:col>
      <xdr:colOff>1807845</xdr:colOff>
      <xdr:row>133</xdr:row>
      <xdr:rowOff>152889</xdr:rowOff>
    </xdr:to>
    <xdr:pic>
      <xdr:nvPicPr>
        <xdr:cNvPr id="14" name="Picture 13" descr="A close-up of a black shirt&#10;&#10;Description automatically generated">
          <a:extLst>
            <a:ext uri="{FF2B5EF4-FFF2-40B4-BE49-F238E27FC236}">
              <a16:creationId xmlns:a16="http://schemas.microsoft.com/office/drawing/2014/main" id="{269D6831-9A86-4490-BD21-7C38421EC6F7}"/>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6337" b="7924"/>
        <a:stretch/>
      </xdr:blipFill>
      <xdr:spPr bwMode="auto">
        <a:xfrm>
          <a:off x="143784" y="22317034"/>
          <a:ext cx="1700256" cy="1943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182880</xdr:colOff>
      <xdr:row>184</xdr:row>
      <xdr:rowOff>83820</xdr:rowOff>
    </xdr:from>
    <xdr:to>
      <xdr:col>0</xdr:col>
      <xdr:colOff>1810973</xdr:colOff>
      <xdr:row>195</xdr:row>
      <xdr:rowOff>74295</xdr:rowOff>
    </xdr:to>
    <xdr:pic>
      <xdr:nvPicPr>
        <xdr:cNvPr id="15" name="Picture 14" descr="A black polo shirt with a collar&#10;&#10;Description automatically generated">
          <a:extLst>
            <a:ext uri="{FF2B5EF4-FFF2-40B4-BE49-F238E27FC236}">
              <a16:creationId xmlns:a16="http://schemas.microsoft.com/office/drawing/2014/main" id="{F34A610D-9453-4909-8E24-86BE11508624}"/>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9473" r="9475"/>
        <a:stretch/>
      </xdr:blipFill>
      <xdr:spPr bwMode="auto">
        <a:xfrm>
          <a:off x="180975" y="33232725"/>
          <a:ext cx="1650953" cy="2002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182880</xdr:colOff>
      <xdr:row>171</xdr:row>
      <xdr:rowOff>83820</xdr:rowOff>
    </xdr:from>
    <xdr:to>
      <xdr:col>0</xdr:col>
      <xdr:colOff>1827043</xdr:colOff>
      <xdr:row>182</xdr:row>
      <xdr:rowOff>135254</xdr:rowOff>
    </xdr:to>
    <xdr:pic>
      <xdr:nvPicPr>
        <xdr:cNvPr id="16" name="Picture 15" descr="A black polo shirt with a collar&#10;&#10;Description automatically generated">
          <a:extLst>
            <a:ext uri="{FF2B5EF4-FFF2-40B4-BE49-F238E27FC236}">
              <a16:creationId xmlns:a16="http://schemas.microsoft.com/office/drawing/2014/main" id="{CD9F54D9-169F-4398-9A7D-2E3A9D49AA78}"/>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1111" r="10628"/>
        <a:stretch/>
      </xdr:blipFill>
      <xdr:spPr bwMode="auto">
        <a:xfrm>
          <a:off x="180975" y="31051500"/>
          <a:ext cx="1667023" cy="2051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129540</xdr:colOff>
      <xdr:row>209</xdr:row>
      <xdr:rowOff>34152</xdr:rowOff>
    </xdr:from>
    <xdr:to>
      <xdr:col>0</xdr:col>
      <xdr:colOff>1811655</xdr:colOff>
      <xdr:row>220</xdr:row>
      <xdr:rowOff>153593</xdr:rowOff>
    </xdr:to>
    <xdr:pic>
      <xdr:nvPicPr>
        <xdr:cNvPr id="17" name="mainImg" descr="A black jacket with long sleeves&#10;&#10;Description automatically generated">
          <a:extLst>
            <a:ext uri="{FF2B5EF4-FFF2-40B4-BE49-F238E27FC236}">
              <a16:creationId xmlns:a16="http://schemas.microsoft.com/office/drawing/2014/main" id="{08CDDC65-95BF-4AB6-BD95-6DC0455579A3}"/>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2313" r="12913" b="6306"/>
        <a:stretch/>
      </xdr:blipFill>
      <xdr:spPr bwMode="auto">
        <a:xfrm>
          <a:off x="133350" y="37532172"/>
          <a:ext cx="1714500" cy="2131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251460</xdr:colOff>
      <xdr:row>196</xdr:row>
      <xdr:rowOff>106680</xdr:rowOff>
    </xdr:from>
    <xdr:to>
      <xdr:col>0</xdr:col>
      <xdr:colOff>1771650</xdr:colOff>
      <xdr:row>207</xdr:row>
      <xdr:rowOff>57150</xdr:rowOff>
    </xdr:to>
    <xdr:pic>
      <xdr:nvPicPr>
        <xdr:cNvPr id="18" name="mainImg" descr="A black jacket with a zipper&#10;&#10;Description automatically generated">
          <a:extLst>
            <a:ext uri="{FF2B5EF4-FFF2-40B4-BE49-F238E27FC236}">
              <a16:creationId xmlns:a16="http://schemas.microsoft.com/office/drawing/2014/main" id="{F7595E8B-D338-404B-B641-D3DE75EC2C7B}"/>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3869" r="13139" b="5475"/>
        <a:stretch/>
      </xdr:blipFill>
      <xdr:spPr bwMode="auto">
        <a:xfrm>
          <a:off x="247650" y="35423475"/>
          <a:ext cx="1520190" cy="1954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541019</xdr:colOff>
      <xdr:row>221</xdr:row>
      <xdr:rowOff>58266</xdr:rowOff>
    </xdr:from>
    <xdr:to>
      <xdr:col>0</xdr:col>
      <xdr:colOff>1506855</xdr:colOff>
      <xdr:row>232</xdr:row>
      <xdr:rowOff>97154</xdr:rowOff>
    </xdr:to>
    <xdr:pic>
      <xdr:nvPicPr>
        <xdr:cNvPr id="19" name="Picture 18" descr="A pair of pants with a belt&#10;&#10;Description automatically generated">
          <a:extLst>
            <a:ext uri="{FF2B5EF4-FFF2-40B4-BE49-F238E27FC236}">
              <a16:creationId xmlns:a16="http://schemas.microsoft.com/office/drawing/2014/main" id="{A067E93C-7128-45D2-97D0-EEFA5446AA12}"/>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3545" r="25214"/>
        <a:stretch/>
      </xdr:blipFill>
      <xdr:spPr bwMode="auto">
        <a:xfrm>
          <a:off x="542924" y="39726081"/>
          <a:ext cx="981076" cy="2035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548641</xdr:colOff>
      <xdr:row>233</xdr:row>
      <xdr:rowOff>30479</xdr:rowOff>
    </xdr:from>
    <xdr:to>
      <xdr:col>0</xdr:col>
      <xdr:colOff>1428750</xdr:colOff>
      <xdr:row>244</xdr:row>
      <xdr:rowOff>111812</xdr:rowOff>
    </xdr:to>
    <xdr:pic>
      <xdr:nvPicPr>
        <xdr:cNvPr id="20" name="Picture 19" descr="A pair of khaki pants&#10;&#10;Description automatically generated">
          <a:extLst>
            <a:ext uri="{FF2B5EF4-FFF2-40B4-BE49-F238E27FC236}">
              <a16:creationId xmlns:a16="http://schemas.microsoft.com/office/drawing/2014/main" id="{E062C4AE-AC1C-4F49-9A21-458C088B56B7}"/>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5906" r="25749"/>
        <a:stretch/>
      </xdr:blipFill>
      <xdr:spPr bwMode="auto">
        <a:xfrm>
          <a:off x="552451" y="41871899"/>
          <a:ext cx="895349" cy="2093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167641</xdr:colOff>
      <xdr:row>245</xdr:row>
      <xdr:rowOff>7620</xdr:rowOff>
    </xdr:from>
    <xdr:to>
      <xdr:col>0</xdr:col>
      <xdr:colOff>1771651</xdr:colOff>
      <xdr:row>256</xdr:row>
      <xdr:rowOff>132741</xdr:rowOff>
    </xdr:to>
    <xdr:pic>
      <xdr:nvPicPr>
        <xdr:cNvPr id="21" name="Picture 20" descr="A close-up of a skirt&#10;&#10;Description automatically generated">
          <a:extLst>
            <a:ext uri="{FF2B5EF4-FFF2-40B4-BE49-F238E27FC236}">
              <a16:creationId xmlns:a16="http://schemas.microsoft.com/office/drawing/2014/main" id="{288CE7A1-F51A-4052-A6B1-EFF7DEC5E80C}"/>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71451" y="44024550"/>
          <a:ext cx="1619250" cy="2152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68580</xdr:colOff>
      <xdr:row>257</xdr:row>
      <xdr:rowOff>163876</xdr:rowOff>
    </xdr:from>
    <xdr:to>
      <xdr:col>0</xdr:col>
      <xdr:colOff>1828800</xdr:colOff>
      <xdr:row>268</xdr:row>
      <xdr:rowOff>20954</xdr:rowOff>
    </xdr:to>
    <xdr:pic>
      <xdr:nvPicPr>
        <xdr:cNvPr id="22" name="Picture 21" descr="A close-up of a pair of shorts&#10;&#10;Description automatically generated">
          <a:extLst>
            <a:ext uri="{FF2B5EF4-FFF2-40B4-BE49-F238E27FC236}">
              <a16:creationId xmlns:a16="http://schemas.microsoft.com/office/drawing/2014/main" id="{134BAA60-5FDC-441F-BD3E-3EBF7727BB85}"/>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11283" b="10122"/>
        <a:stretch/>
      </xdr:blipFill>
      <xdr:spPr bwMode="auto">
        <a:xfrm>
          <a:off x="66675" y="46354411"/>
          <a:ext cx="1783080" cy="1861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114300</xdr:colOff>
      <xdr:row>265</xdr:row>
      <xdr:rowOff>99517</xdr:rowOff>
    </xdr:from>
    <xdr:to>
      <xdr:col>10</xdr:col>
      <xdr:colOff>2535555</xdr:colOff>
      <xdr:row>268</xdr:row>
      <xdr:rowOff>173217</xdr:rowOff>
    </xdr:to>
    <xdr:pic>
      <xdr:nvPicPr>
        <xdr:cNvPr id="24" name="Picture 23">
          <a:extLst>
            <a:ext uri="{FF2B5EF4-FFF2-40B4-BE49-F238E27FC236}">
              <a16:creationId xmlns:a16="http://schemas.microsoft.com/office/drawing/2014/main" id="{1FC9097C-C234-C635-4935-4F7B3B521C43}"/>
            </a:ext>
          </a:extLst>
        </xdr:cNvPr>
        <xdr:cNvPicPr>
          <a:picLocks noChangeAspect="1"/>
        </xdr:cNvPicPr>
      </xdr:nvPicPr>
      <xdr:blipFill>
        <a:blip xmlns:r="http://schemas.openxmlformats.org/officeDocument/2006/relationships" r:embed="rId22"/>
        <a:stretch>
          <a:fillRect/>
        </a:stretch>
      </xdr:blipFill>
      <xdr:spPr>
        <a:xfrm>
          <a:off x="9258300" y="48395077"/>
          <a:ext cx="5097780" cy="622340"/>
        </a:xfrm>
        <a:prstGeom prst="rect">
          <a:avLst/>
        </a:prstGeom>
      </xdr:spPr>
    </xdr:pic>
    <xdr:clientData/>
  </xdr:twoCellAnchor>
  <xdr:twoCellAnchor editAs="oneCell">
    <xdr:from>
      <xdr:col>9</xdr:col>
      <xdr:colOff>2811780</xdr:colOff>
      <xdr:row>259</xdr:row>
      <xdr:rowOff>65462</xdr:rowOff>
    </xdr:from>
    <xdr:to>
      <xdr:col>10</xdr:col>
      <xdr:colOff>2308860</xdr:colOff>
      <xdr:row>263</xdr:row>
      <xdr:rowOff>135104</xdr:rowOff>
    </xdr:to>
    <xdr:pic>
      <xdr:nvPicPr>
        <xdr:cNvPr id="25" name="Picture 24" descr="A white background with black text&#10;&#10;Description automatically generated">
          <a:extLst>
            <a:ext uri="{FF2B5EF4-FFF2-40B4-BE49-F238E27FC236}">
              <a16:creationId xmlns:a16="http://schemas.microsoft.com/office/drawing/2014/main" id="{F2364965-D3AE-18E6-55E3-E7F821112C3E}"/>
            </a:ext>
          </a:extLst>
        </xdr:cNvPr>
        <xdr:cNvPicPr>
          <a:picLocks noChangeAspect="1"/>
        </xdr:cNvPicPr>
      </xdr:nvPicPr>
      <xdr:blipFill>
        <a:blip xmlns:r="http://schemas.openxmlformats.org/officeDocument/2006/relationships" r:embed="rId23"/>
        <a:stretch>
          <a:fillRect/>
        </a:stretch>
      </xdr:blipFill>
      <xdr:spPr>
        <a:xfrm>
          <a:off x="11955780" y="47263742"/>
          <a:ext cx="2308860" cy="801162"/>
        </a:xfrm>
        <a:prstGeom prst="rect">
          <a:avLst/>
        </a:prstGeom>
      </xdr:spPr>
    </xdr:pic>
    <xdr:clientData/>
  </xdr:twoCellAnchor>
  <xdr:twoCellAnchor editAs="oneCell">
    <xdr:from>
      <xdr:col>9</xdr:col>
      <xdr:colOff>335281</xdr:colOff>
      <xdr:row>258</xdr:row>
      <xdr:rowOff>58912</xdr:rowOff>
    </xdr:from>
    <xdr:to>
      <xdr:col>9</xdr:col>
      <xdr:colOff>2362201</xdr:colOff>
      <xdr:row>263</xdr:row>
      <xdr:rowOff>136907</xdr:rowOff>
    </xdr:to>
    <xdr:pic>
      <xdr:nvPicPr>
        <xdr:cNvPr id="27" name="Picture 26" descr="A close up of a logo&#10;&#10;Description automatically generated">
          <a:extLst>
            <a:ext uri="{FF2B5EF4-FFF2-40B4-BE49-F238E27FC236}">
              <a16:creationId xmlns:a16="http://schemas.microsoft.com/office/drawing/2014/main" id="{22D1064E-23B7-AB51-7909-86FAC8DF98EE}"/>
            </a:ext>
          </a:extLst>
        </xdr:cNvPr>
        <xdr:cNvPicPr>
          <a:picLocks noChangeAspect="1"/>
        </xdr:cNvPicPr>
      </xdr:nvPicPr>
      <xdr:blipFill>
        <a:blip xmlns:r="http://schemas.openxmlformats.org/officeDocument/2006/relationships" r:embed="rId24"/>
        <a:stretch>
          <a:fillRect/>
        </a:stretch>
      </xdr:blipFill>
      <xdr:spPr>
        <a:xfrm>
          <a:off x="9479281" y="47074312"/>
          <a:ext cx="2026920" cy="992395"/>
        </a:xfrm>
        <a:prstGeom prst="rect">
          <a:avLst/>
        </a:prstGeom>
      </xdr:spPr>
    </xdr:pic>
    <xdr:clientData/>
  </xdr:twoCellAnchor>
  <xdr:twoCellAnchor editAs="oneCell">
    <xdr:from>
      <xdr:col>9</xdr:col>
      <xdr:colOff>91440</xdr:colOff>
      <xdr:row>228</xdr:row>
      <xdr:rowOff>91440</xdr:rowOff>
    </xdr:from>
    <xdr:to>
      <xdr:col>10</xdr:col>
      <xdr:colOff>2512181</xdr:colOff>
      <xdr:row>232</xdr:row>
      <xdr:rowOff>171275</xdr:rowOff>
    </xdr:to>
    <xdr:pic>
      <xdr:nvPicPr>
        <xdr:cNvPr id="28" name="Picture 27" descr="A number on a white background&#10;&#10;Description automatically generated">
          <a:extLst>
            <a:ext uri="{FF2B5EF4-FFF2-40B4-BE49-F238E27FC236}">
              <a16:creationId xmlns:a16="http://schemas.microsoft.com/office/drawing/2014/main" id="{7766A080-5286-A993-B012-FE2721883CBE}"/>
            </a:ext>
          </a:extLst>
        </xdr:cNvPr>
        <xdr:cNvPicPr>
          <a:picLocks noChangeAspect="1"/>
        </xdr:cNvPicPr>
      </xdr:nvPicPr>
      <xdr:blipFill>
        <a:blip xmlns:r="http://schemas.openxmlformats.org/officeDocument/2006/relationships" r:embed="rId25"/>
        <a:stretch>
          <a:fillRect/>
        </a:stretch>
      </xdr:blipFill>
      <xdr:spPr>
        <a:xfrm>
          <a:off x="9235440" y="41620440"/>
          <a:ext cx="5087741" cy="818975"/>
        </a:xfrm>
        <a:prstGeom prst="rect">
          <a:avLst/>
        </a:prstGeom>
      </xdr:spPr>
    </xdr:pic>
    <xdr:clientData/>
  </xdr:twoCellAnchor>
  <xdr:twoCellAnchor editAs="oneCell">
    <xdr:from>
      <xdr:col>9</xdr:col>
      <xdr:colOff>2621281</xdr:colOff>
      <xdr:row>222</xdr:row>
      <xdr:rowOff>76958</xdr:rowOff>
    </xdr:from>
    <xdr:to>
      <xdr:col>10</xdr:col>
      <xdr:colOff>2383156</xdr:colOff>
      <xdr:row>227</xdr:row>
      <xdr:rowOff>136945</xdr:rowOff>
    </xdr:to>
    <xdr:pic>
      <xdr:nvPicPr>
        <xdr:cNvPr id="30" name="Picture 29" descr="A white background with black text&#10;&#10;Description automatically generated">
          <a:extLst>
            <a:ext uri="{FF2B5EF4-FFF2-40B4-BE49-F238E27FC236}">
              <a16:creationId xmlns:a16="http://schemas.microsoft.com/office/drawing/2014/main" id="{7180EB21-60FC-63B6-A151-66EE14E5D531}"/>
            </a:ext>
          </a:extLst>
        </xdr:cNvPr>
        <xdr:cNvPicPr>
          <a:picLocks noChangeAspect="1"/>
        </xdr:cNvPicPr>
      </xdr:nvPicPr>
      <xdr:blipFill>
        <a:blip xmlns:r="http://schemas.openxmlformats.org/officeDocument/2006/relationships" r:embed="rId26"/>
        <a:stretch>
          <a:fillRect/>
        </a:stretch>
      </xdr:blipFill>
      <xdr:spPr>
        <a:xfrm>
          <a:off x="11765281" y="40508678"/>
          <a:ext cx="2438400" cy="966767"/>
        </a:xfrm>
        <a:prstGeom prst="rect">
          <a:avLst/>
        </a:prstGeom>
      </xdr:spPr>
    </xdr:pic>
    <xdr:clientData/>
  </xdr:twoCellAnchor>
  <xdr:twoCellAnchor editAs="oneCell">
    <xdr:from>
      <xdr:col>9</xdr:col>
      <xdr:colOff>243840</xdr:colOff>
      <xdr:row>222</xdr:row>
      <xdr:rowOff>129540</xdr:rowOff>
    </xdr:from>
    <xdr:to>
      <xdr:col>9</xdr:col>
      <xdr:colOff>2459186</xdr:colOff>
      <xdr:row>226</xdr:row>
      <xdr:rowOff>136955</xdr:rowOff>
    </xdr:to>
    <xdr:pic>
      <xdr:nvPicPr>
        <xdr:cNvPr id="32" name="Picture 31" descr="A close up of a logo&#10;&#10;Description automatically generated">
          <a:extLst>
            <a:ext uri="{FF2B5EF4-FFF2-40B4-BE49-F238E27FC236}">
              <a16:creationId xmlns:a16="http://schemas.microsoft.com/office/drawing/2014/main" id="{0B9714F4-BCFF-ECAB-249F-8BD56707047A}"/>
            </a:ext>
          </a:extLst>
        </xdr:cNvPr>
        <xdr:cNvPicPr>
          <a:picLocks noChangeAspect="1"/>
        </xdr:cNvPicPr>
      </xdr:nvPicPr>
      <xdr:blipFill>
        <a:blip xmlns:r="http://schemas.openxmlformats.org/officeDocument/2006/relationships" r:embed="rId27"/>
        <a:stretch>
          <a:fillRect/>
        </a:stretch>
      </xdr:blipFill>
      <xdr:spPr>
        <a:xfrm>
          <a:off x="9387840" y="40561260"/>
          <a:ext cx="2203916" cy="738935"/>
        </a:xfrm>
        <a:prstGeom prst="rect">
          <a:avLst/>
        </a:prstGeom>
      </xdr:spPr>
    </xdr:pic>
    <xdr:clientData/>
  </xdr:twoCellAnchor>
  <xdr:twoCellAnchor editAs="oneCell">
    <xdr:from>
      <xdr:col>9</xdr:col>
      <xdr:colOff>114300</xdr:colOff>
      <xdr:row>241</xdr:row>
      <xdr:rowOff>91440</xdr:rowOff>
    </xdr:from>
    <xdr:to>
      <xdr:col>10</xdr:col>
      <xdr:colOff>2494265</xdr:colOff>
      <xdr:row>244</xdr:row>
      <xdr:rowOff>156074</xdr:rowOff>
    </xdr:to>
    <xdr:pic>
      <xdr:nvPicPr>
        <xdr:cNvPr id="33" name="Picture 32">
          <a:extLst>
            <a:ext uri="{FF2B5EF4-FFF2-40B4-BE49-F238E27FC236}">
              <a16:creationId xmlns:a16="http://schemas.microsoft.com/office/drawing/2014/main" id="{8127B28B-4D26-7295-7E8D-D09232095EE9}"/>
            </a:ext>
          </a:extLst>
        </xdr:cNvPr>
        <xdr:cNvPicPr>
          <a:picLocks noChangeAspect="1"/>
        </xdr:cNvPicPr>
      </xdr:nvPicPr>
      <xdr:blipFill>
        <a:blip xmlns:r="http://schemas.openxmlformats.org/officeDocument/2006/relationships" r:embed="rId28"/>
        <a:stretch>
          <a:fillRect/>
        </a:stretch>
      </xdr:blipFill>
      <xdr:spPr>
        <a:xfrm>
          <a:off x="9258300" y="43997880"/>
          <a:ext cx="5062205" cy="613274"/>
        </a:xfrm>
        <a:prstGeom prst="rect">
          <a:avLst/>
        </a:prstGeom>
      </xdr:spPr>
    </xdr:pic>
    <xdr:clientData/>
  </xdr:twoCellAnchor>
  <xdr:twoCellAnchor editAs="oneCell">
    <xdr:from>
      <xdr:col>9</xdr:col>
      <xdr:colOff>320040</xdr:colOff>
      <xdr:row>234</xdr:row>
      <xdr:rowOff>178641</xdr:rowOff>
    </xdr:from>
    <xdr:to>
      <xdr:col>9</xdr:col>
      <xdr:colOff>2286000</xdr:colOff>
      <xdr:row>239</xdr:row>
      <xdr:rowOff>173099</xdr:rowOff>
    </xdr:to>
    <xdr:pic>
      <xdr:nvPicPr>
        <xdr:cNvPr id="35" name="Picture 34" descr="A close up of a logo&#10;&#10;Description automatically generated">
          <a:extLst>
            <a:ext uri="{FF2B5EF4-FFF2-40B4-BE49-F238E27FC236}">
              <a16:creationId xmlns:a16="http://schemas.microsoft.com/office/drawing/2014/main" id="{119E2F75-F3A3-251F-CC0A-918FA024A285}"/>
            </a:ext>
          </a:extLst>
        </xdr:cNvPr>
        <xdr:cNvPicPr>
          <a:picLocks noChangeAspect="1"/>
        </xdr:cNvPicPr>
      </xdr:nvPicPr>
      <xdr:blipFill>
        <a:blip xmlns:r="http://schemas.openxmlformats.org/officeDocument/2006/relationships" r:embed="rId29"/>
        <a:stretch>
          <a:fillRect/>
        </a:stretch>
      </xdr:blipFill>
      <xdr:spPr>
        <a:xfrm>
          <a:off x="9464040" y="42804921"/>
          <a:ext cx="1965960" cy="893618"/>
        </a:xfrm>
        <a:prstGeom prst="rect">
          <a:avLst/>
        </a:prstGeom>
      </xdr:spPr>
    </xdr:pic>
    <xdr:clientData/>
  </xdr:twoCellAnchor>
  <xdr:twoCellAnchor editAs="oneCell">
    <xdr:from>
      <xdr:col>9</xdr:col>
      <xdr:colOff>2522220</xdr:colOff>
      <xdr:row>235</xdr:row>
      <xdr:rowOff>63808</xdr:rowOff>
    </xdr:from>
    <xdr:to>
      <xdr:col>10</xdr:col>
      <xdr:colOff>2529840</xdr:colOff>
      <xdr:row>239</xdr:row>
      <xdr:rowOff>131235</xdr:rowOff>
    </xdr:to>
    <xdr:pic>
      <xdr:nvPicPr>
        <xdr:cNvPr id="36" name="Picture 35" descr="A white background with black text&#10;&#10;Description automatically generated">
          <a:extLst>
            <a:ext uri="{FF2B5EF4-FFF2-40B4-BE49-F238E27FC236}">
              <a16:creationId xmlns:a16="http://schemas.microsoft.com/office/drawing/2014/main" id="{30EB5789-1D07-F2C4-9B22-601ECD56A93C}"/>
            </a:ext>
          </a:extLst>
        </xdr:cNvPr>
        <xdr:cNvPicPr>
          <a:picLocks noChangeAspect="1"/>
        </xdr:cNvPicPr>
      </xdr:nvPicPr>
      <xdr:blipFill>
        <a:blip xmlns:r="http://schemas.openxmlformats.org/officeDocument/2006/relationships" r:embed="rId30"/>
        <a:stretch>
          <a:fillRect/>
        </a:stretch>
      </xdr:blipFill>
      <xdr:spPr>
        <a:xfrm>
          <a:off x="11666220" y="42872968"/>
          <a:ext cx="2682240" cy="789422"/>
        </a:xfrm>
        <a:prstGeom prst="rect">
          <a:avLst/>
        </a:prstGeom>
      </xdr:spPr>
    </xdr:pic>
    <xdr:clientData/>
  </xdr:twoCellAnchor>
  <xdr:twoCellAnchor editAs="oneCell">
    <xdr:from>
      <xdr:col>9</xdr:col>
      <xdr:colOff>137160</xdr:colOff>
      <xdr:row>252</xdr:row>
      <xdr:rowOff>83820</xdr:rowOff>
    </xdr:from>
    <xdr:to>
      <xdr:col>10</xdr:col>
      <xdr:colOff>2496247</xdr:colOff>
      <xdr:row>256</xdr:row>
      <xdr:rowOff>171271</xdr:rowOff>
    </xdr:to>
    <xdr:pic>
      <xdr:nvPicPr>
        <xdr:cNvPr id="37" name="Picture 36" descr="A number on a white background&#10;&#10;Description automatically generated">
          <a:extLst>
            <a:ext uri="{FF2B5EF4-FFF2-40B4-BE49-F238E27FC236}">
              <a16:creationId xmlns:a16="http://schemas.microsoft.com/office/drawing/2014/main" id="{ABD24A7B-8BC4-E6CE-43A2-C9851CCC3DE3}"/>
            </a:ext>
          </a:extLst>
        </xdr:cNvPr>
        <xdr:cNvPicPr>
          <a:picLocks noChangeAspect="1"/>
        </xdr:cNvPicPr>
      </xdr:nvPicPr>
      <xdr:blipFill>
        <a:blip xmlns:r="http://schemas.openxmlformats.org/officeDocument/2006/relationships" r:embed="rId31"/>
        <a:stretch>
          <a:fillRect/>
        </a:stretch>
      </xdr:blipFill>
      <xdr:spPr>
        <a:xfrm>
          <a:off x="9281160" y="46001940"/>
          <a:ext cx="5014657" cy="826591"/>
        </a:xfrm>
        <a:prstGeom prst="rect">
          <a:avLst/>
        </a:prstGeom>
      </xdr:spPr>
    </xdr:pic>
    <xdr:clientData/>
  </xdr:twoCellAnchor>
  <xdr:twoCellAnchor editAs="oneCell">
    <xdr:from>
      <xdr:col>9</xdr:col>
      <xdr:colOff>304800</xdr:colOff>
      <xdr:row>246</xdr:row>
      <xdr:rowOff>60960</xdr:rowOff>
    </xdr:from>
    <xdr:to>
      <xdr:col>9</xdr:col>
      <xdr:colOff>2606845</xdr:colOff>
      <xdr:row>250</xdr:row>
      <xdr:rowOff>115999</xdr:rowOff>
    </xdr:to>
    <xdr:pic>
      <xdr:nvPicPr>
        <xdr:cNvPr id="38" name="Picture 37" descr="A black text on a white background&#10;&#10;Description automatically generated">
          <a:extLst>
            <a:ext uri="{FF2B5EF4-FFF2-40B4-BE49-F238E27FC236}">
              <a16:creationId xmlns:a16="http://schemas.microsoft.com/office/drawing/2014/main" id="{7681BEBF-41BF-43EC-7DC9-E4F47C991DA7}"/>
            </a:ext>
          </a:extLst>
        </xdr:cNvPr>
        <xdr:cNvPicPr>
          <a:picLocks noChangeAspect="1"/>
        </xdr:cNvPicPr>
      </xdr:nvPicPr>
      <xdr:blipFill>
        <a:blip xmlns:r="http://schemas.openxmlformats.org/officeDocument/2006/relationships" r:embed="rId32"/>
        <a:stretch>
          <a:fillRect/>
        </a:stretch>
      </xdr:blipFill>
      <xdr:spPr>
        <a:xfrm>
          <a:off x="9448800" y="44881800"/>
          <a:ext cx="2309665" cy="786559"/>
        </a:xfrm>
        <a:prstGeom prst="rect">
          <a:avLst/>
        </a:prstGeom>
      </xdr:spPr>
    </xdr:pic>
    <xdr:clientData/>
  </xdr:twoCellAnchor>
  <xdr:twoCellAnchor editAs="oneCell">
    <xdr:from>
      <xdr:col>10</xdr:col>
      <xdr:colOff>0</xdr:colOff>
      <xdr:row>246</xdr:row>
      <xdr:rowOff>9282</xdr:rowOff>
    </xdr:from>
    <xdr:to>
      <xdr:col>10</xdr:col>
      <xdr:colOff>2430780</xdr:colOff>
      <xdr:row>252</xdr:row>
      <xdr:rowOff>16902</xdr:rowOff>
    </xdr:to>
    <xdr:pic>
      <xdr:nvPicPr>
        <xdr:cNvPr id="40" name="Picture 39" descr="A white background with black text&#10;&#10;Description automatically generated">
          <a:extLst>
            <a:ext uri="{FF2B5EF4-FFF2-40B4-BE49-F238E27FC236}">
              <a16:creationId xmlns:a16="http://schemas.microsoft.com/office/drawing/2014/main" id="{2A7FF054-5DFB-266A-DFE5-93FF6FED1C6C}"/>
            </a:ext>
          </a:extLst>
        </xdr:cNvPr>
        <xdr:cNvPicPr>
          <a:picLocks noChangeAspect="1"/>
        </xdr:cNvPicPr>
      </xdr:nvPicPr>
      <xdr:blipFill>
        <a:blip xmlns:r="http://schemas.openxmlformats.org/officeDocument/2006/relationships" r:embed="rId33"/>
        <a:stretch>
          <a:fillRect/>
        </a:stretch>
      </xdr:blipFill>
      <xdr:spPr>
        <a:xfrm>
          <a:off x="11811000" y="44830122"/>
          <a:ext cx="2430780" cy="1104900"/>
        </a:xfrm>
        <a:prstGeom prst="rect">
          <a:avLst/>
        </a:prstGeom>
      </xdr:spPr>
    </xdr:pic>
    <xdr:clientData/>
  </xdr:twoCellAnchor>
  <xdr:twoCellAnchor editAs="oneCell">
    <xdr:from>
      <xdr:col>9</xdr:col>
      <xdr:colOff>85240</xdr:colOff>
      <xdr:row>34</xdr:row>
      <xdr:rowOff>38100</xdr:rowOff>
    </xdr:from>
    <xdr:to>
      <xdr:col>10</xdr:col>
      <xdr:colOff>2637562</xdr:colOff>
      <xdr:row>38</xdr:row>
      <xdr:rowOff>156070</xdr:rowOff>
    </xdr:to>
    <xdr:pic>
      <xdr:nvPicPr>
        <xdr:cNvPr id="42" name="Picture 41" descr="A screenshot of a number&#10;&#10;Description automatically generated">
          <a:extLst>
            <a:ext uri="{FF2B5EF4-FFF2-40B4-BE49-F238E27FC236}">
              <a16:creationId xmlns:a16="http://schemas.microsoft.com/office/drawing/2014/main" id="{00737193-62A2-0C8C-69F8-B3C49394744C}"/>
            </a:ext>
          </a:extLst>
        </xdr:cNvPr>
        <xdr:cNvPicPr>
          <a:picLocks noChangeAspect="1"/>
        </xdr:cNvPicPr>
      </xdr:nvPicPr>
      <xdr:blipFill>
        <a:blip xmlns:r="http://schemas.openxmlformats.org/officeDocument/2006/relationships" r:embed="rId34"/>
        <a:stretch>
          <a:fillRect/>
        </a:stretch>
      </xdr:blipFill>
      <xdr:spPr>
        <a:xfrm>
          <a:off x="9229240" y="6454140"/>
          <a:ext cx="5219322" cy="849490"/>
        </a:xfrm>
        <a:prstGeom prst="rect">
          <a:avLst/>
        </a:prstGeom>
      </xdr:spPr>
    </xdr:pic>
    <xdr:clientData/>
  </xdr:twoCellAnchor>
  <xdr:twoCellAnchor editAs="oneCell">
    <xdr:from>
      <xdr:col>9</xdr:col>
      <xdr:colOff>62380</xdr:colOff>
      <xdr:row>46</xdr:row>
      <xdr:rowOff>53340</xdr:rowOff>
    </xdr:from>
    <xdr:to>
      <xdr:col>10</xdr:col>
      <xdr:colOff>2607082</xdr:colOff>
      <xdr:row>50</xdr:row>
      <xdr:rowOff>171310</xdr:rowOff>
    </xdr:to>
    <xdr:pic>
      <xdr:nvPicPr>
        <xdr:cNvPr id="43" name="Picture 42" descr="A screenshot of a number&#10;&#10;Description automatically generated">
          <a:extLst>
            <a:ext uri="{FF2B5EF4-FFF2-40B4-BE49-F238E27FC236}">
              <a16:creationId xmlns:a16="http://schemas.microsoft.com/office/drawing/2014/main" id="{105E038A-9027-7371-D761-BB82780E4556}"/>
            </a:ext>
          </a:extLst>
        </xdr:cNvPr>
        <xdr:cNvPicPr>
          <a:picLocks noChangeAspect="1"/>
        </xdr:cNvPicPr>
      </xdr:nvPicPr>
      <xdr:blipFill>
        <a:blip xmlns:r="http://schemas.openxmlformats.org/officeDocument/2006/relationships" r:embed="rId34"/>
        <a:stretch>
          <a:fillRect/>
        </a:stretch>
      </xdr:blipFill>
      <xdr:spPr>
        <a:xfrm>
          <a:off x="9206380" y="8663940"/>
          <a:ext cx="5219322" cy="849490"/>
        </a:xfrm>
        <a:prstGeom prst="rect">
          <a:avLst/>
        </a:prstGeom>
      </xdr:spPr>
    </xdr:pic>
    <xdr:clientData/>
  </xdr:twoCellAnchor>
  <xdr:twoCellAnchor editAs="oneCell">
    <xdr:from>
      <xdr:col>9</xdr:col>
      <xdr:colOff>47140</xdr:colOff>
      <xdr:row>58</xdr:row>
      <xdr:rowOff>53340</xdr:rowOff>
    </xdr:from>
    <xdr:to>
      <xdr:col>10</xdr:col>
      <xdr:colOff>2610892</xdr:colOff>
      <xdr:row>62</xdr:row>
      <xdr:rowOff>171310</xdr:rowOff>
    </xdr:to>
    <xdr:pic>
      <xdr:nvPicPr>
        <xdr:cNvPr id="44" name="Picture 43" descr="A screenshot of a number&#10;&#10;Description automatically generated">
          <a:extLst>
            <a:ext uri="{FF2B5EF4-FFF2-40B4-BE49-F238E27FC236}">
              <a16:creationId xmlns:a16="http://schemas.microsoft.com/office/drawing/2014/main" id="{CC022E2A-7BF5-FFF2-D030-4AE0AA2C873C}"/>
            </a:ext>
          </a:extLst>
        </xdr:cNvPr>
        <xdr:cNvPicPr>
          <a:picLocks noChangeAspect="1"/>
        </xdr:cNvPicPr>
      </xdr:nvPicPr>
      <xdr:blipFill>
        <a:blip xmlns:r="http://schemas.openxmlformats.org/officeDocument/2006/relationships" r:embed="rId34"/>
        <a:stretch>
          <a:fillRect/>
        </a:stretch>
      </xdr:blipFill>
      <xdr:spPr>
        <a:xfrm>
          <a:off x="9191140" y="10858500"/>
          <a:ext cx="5219322" cy="849490"/>
        </a:xfrm>
        <a:prstGeom prst="rect">
          <a:avLst/>
        </a:prstGeom>
      </xdr:spPr>
    </xdr:pic>
    <xdr:clientData/>
  </xdr:twoCellAnchor>
  <xdr:twoCellAnchor editAs="oneCell">
    <xdr:from>
      <xdr:col>9</xdr:col>
      <xdr:colOff>62380</xdr:colOff>
      <xdr:row>70</xdr:row>
      <xdr:rowOff>68580</xdr:rowOff>
    </xdr:from>
    <xdr:to>
      <xdr:col>10</xdr:col>
      <xdr:colOff>2607082</xdr:colOff>
      <xdr:row>75</xdr:row>
      <xdr:rowOff>3670</xdr:rowOff>
    </xdr:to>
    <xdr:pic>
      <xdr:nvPicPr>
        <xdr:cNvPr id="45" name="Picture 44" descr="A screenshot of a number&#10;&#10;Description automatically generated">
          <a:extLst>
            <a:ext uri="{FF2B5EF4-FFF2-40B4-BE49-F238E27FC236}">
              <a16:creationId xmlns:a16="http://schemas.microsoft.com/office/drawing/2014/main" id="{07A8EBC2-8255-0F70-0BE9-269F3EDB8CC5}"/>
            </a:ext>
          </a:extLst>
        </xdr:cNvPr>
        <xdr:cNvPicPr>
          <a:picLocks noChangeAspect="1"/>
        </xdr:cNvPicPr>
      </xdr:nvPicPr>
      <xdr:blipFill>
        <a:blip xmlns:r="http://schemas.openxmlformats.org/officeDocument/2006/relationships" r:embed="rId34"/>
        <a:stretch>
          <a:fillRect/>
        </a:stretch>
      </xdr:blipFill>
      <xdr:spPr>
        <a:xfrm>
          <a:off x="9206380" y="13068300"/>
          <a:ext cx="5219322" cy="849490"/>
        </a:xfrm>
        <a:prstGeom prst="rect">
          <a:avLst/>
        </a:prstGeom>
      </xdr:spPr>
    </xdr:pic>
    <xdr:clientData/>
  </xdr:twoCellAnchor>
  <xdr:twoCellAnchor editAs="oneCell">
    <xdr:from>
      <xdr:col>9</xdr:col>
      <xdr:colOff>54760</xdr:colOff>
      <xdr:row>82</xdr:row>
      <xdr:rowOff>68580</xdr:rowOff>
    </xdr:from>
    <xdr:to>
      <xdr:col>10</xdr:col>
      <xdr:colOff>2607082</xdr:colOff>
      <xdr:row>87</xdr:row>
      <xdr:rowOff>3670</xdr:rowOff>
    </xdr:to>
    <xdr:pic>
      <xdr:nvPicPr>
        <xdr:cNvPr id="46" name="Picture 45" descr="A screenshot of a number&#10;&#10;Description automatically generated">
          <a:extLst>
            <a:ext uri="{FF2B5EF4-FFF2-40B4-BE49-F238E27FC236}">
              <a16:creationId xmlns:a16="http://schemas.microsoft.com/office/drawing/2014/main" id="{E81CCBAD-506E-0CF2-9B6B-B4AAD57EB704}"/>
            </a:ext>
          </a:extLst>
        </xdr:cNvPr>
        <xdr:cNvPicPr>
          <a:picLocks noChangeAspect="1"/>
        </xdr:cNvPicPr>
      </xdr:nvPicPr>
      <xdr:blipFill>
        <a:blip xmlns:r="http://schemas.openxmlformats.org/officeDocument/2006/relationships" r:embed="rId34"/>
        <a:stretch>
          <a:fillRect/>
        </a:stretch>
      </xdr:blipFill>
      <xdr:spPr>
        <a:xfrm>
          <a:off x="9198760" y="15262860"/>
          <a:ext cx="5219322" cy="849490"/>
        </a:xfrm>
        <a:prstGeom prst="rect">
          <a:avLst/>
        </a:prstGeom>
      </xdr:spPr>
    </xdr:pic>
    <xdr:clientData/>
  </xdr:twoCellAnchor>
  <xdr:twoCellAnchor editAs="oneCell">
    <xdr:from>
      <xdr:col>9</xdr:col>
      <xdr:colOff>39520</xdr:colOff>
      <xdr:row>94</xdr:row>
      <xdr:rowOff>60960</xdr:rowOff>
    </xdr:from>
    <xdr:to>
      <xdr:col>10</xdr:col>
      <xdr:colOff>2591842</xdr:colOff>
      <xdr:row>98</xdr:row>
      <xdr:rowOff>171310</xdr:rowOff>
    </xdr:to>
    <xdr:pic>
      <xdr:nvPicPr>
        <xdr:cNvPr id="47" name="Picture 46" descr="A screenshot of a number&#10;&#10;Description automatically generated">
          <a:extLst>
            <a:ext uri="{FF2B5EF4-FFF2-40B4-BE49-F238E27FC236}">
              <a16:creationId xmlns:a16="http://schemas.microsoft.com/office/drawing/2014/main" id="{B58E342B-0CC8-1EC0-A422-A0F39A9EAB46}"/>
            </a:ext>
          </a:extLst>
        </xdr:cNvPr>
        <xdr:cNvPicPr>
          <a:picLocks noChangeAspect="1"/>
        </xdr:cNvPicPr>
      </xdr:nvPicPr>
      <xdr:blipFill>
        <a:blip xmlns:r="http://schemas.openxmlformats.org/officeDocument/2006/relationships" r:embed="rId34"/>
        <a:stretch>
          <a:fillRect/>
        </a:stretch>
      </xdr:blipFill>
      <xdr:spPr>
        <a:xfrm>
          <a:off x="9183520" y="17449800"/>
          <a:ext cx="5219322" cy="849490"/>
        </a:xfrm>
        <a:prstGeom prst="rect">
          <a:avLst/>
        </a:prstGeom>
      </xdr:spPr>
    </xdr:pic>
    <xdr:clientData/>
  </xdr:twoCellAnchor>
  <xdr:twoCellAnchor editAs="oneCell">
    <xdr:from>
      <xdr:col>9</xdr:col>
      <xdr:colOff>22860</xdr:colOff>
      <xdr:row>107</xdr:row>
      <xdr:rowOff>49830</xdr:rowOff>
    </xdr:from>
    <xdr:to>
      <xdr:col>10</xdr:col>
      <xdr:colOff>2573655</xdr:colOff>
      <xdr:row>110</xdr:row>
      <xdr:rowOff>170629</xdr:rowOff>
    </xdr:to>
    <xdr:pic>
      <xdr:nvPicPr>
        <xdr:cNvPr id="48" name="Picture 47" descr="A white background with black text&#10;&#10;Description automatically generated">
          <a:extLst>
            <a:ext uri="{FF2B5EF4-FFF2-40B4-BE49-F238E27FC236}">
              <a16:creationId xmlns:a16="http://schemas.microsoft.com/office/drawing/2014/main" id="{1092F998-B9D1-8DFF-68A1-9D7AD4D5E1D1}"/>
            </a:ext>
          </a:extLst>
        </xdr:cNvPr>
        <xdr:cNvPicPr>
          <a:picLocks noChangeAspect="1"/>
        </xdr:cNvPicPr>
      </xdr:nvPicPr>
      <xdr:blipFill>
        <a:blip xmlns:r="http://schemas.openxmlformats.org/officeDocument/2006/relationships" r:embed="rId35"/>
        <a:stretch>
          <a:fillRect/>
        </a:stretch>
      </xdr:blipFill>
      <xdr:spPr>
        <a:xfrm>
          <a:off x="9166860" y="19816110"/>
          <a:ext cx="5217795" cy="669439"/>
        </a:xfrm>
        <a:prstGeom prst="rect">
          <a:avLst/>
        </a:prstGeom>
      </xdr:spPr>
    </xdr:pic>
    <xdr:clientData/>
  </xdr:twoCellAnchor>
  <xdr:twoCellAnchor editAs="oneCell">
    <xdr:from>
      <xdr:col>9</xdr:col>
      <xdr:colOff>45720</xdr:colOff>
      <xdr:row>119</xdr:row>
      <xdr:rowOff>57450</xdr:rowOff>
    </xdr:from>
    <xdr:to>
      <xdr:col>10</xdr:col>
      <xdr:colOff>2606040</xdr:colOff>
      <xdr:row>122</xdr:row>
      <xdr:rowOff>170629</xdr:rowOff>
    </xdr:to>
    <xdr:pic>
      <xdr:nvPicPr>
        <xdr:cNvPr id="49" name="Picture 48" descr="A white background with black text&#10;&#10;Description automatically generated">
          <a:extLst>
            <a:ext uri="{FF2B5EF4-FFF2-40B4-BE49-F238E27FC236}">
              <a16:creationId xmlns:a16="http://schemas.microsoft.com/office/drawing/2014/main" id="{E1DD6C3E-1B94-3FC2-E679-D46435D5919C}"/>
            </a:ext>
          </a:extLst>
        </xdr:cNvPr>
        <xdr:cNvPicPr>
          <a:picLocks noChangeAspect="1"/>
        </xdr:cNvPicPr>
      </xdr:nvPicPr>
      <xdr:blipFill>
        <a:blip xmlns:r="http://schemas.openxmlformats.org/officeDocument/2006/relationships" r:embed="rId35"/>
        <a:stretch>
          <a:fillRect/>
        </a:stretch>
      </xdr:blipFill>
      <xdr:spPr>
        <a:xfrm>
          <a:off x="9189720" y="22018290"/>
          <a:ext cx="5227320" cy="669439"/>
        </a:xfrm>
        <a:prstGeom prst="rect">
          <a:avLst/>
        </a:prstGeom>
      </xdr:spPr>
    </xdr:pic>
    <xdr:clientData/>
  </xdr:twoCellAnchor>
  <xdr:twoCellAnchor editAs="oneCell">
    <xdr:from>
      <xdr:col>9</xdr:col>
      <xdr:colOff>53340</xdr:colOff>
      <xdr:row>131</xdr:row>
      <xdr:rowOff>57450</xdr:rowOff>
    </xdr:from>
    <xdr:to>
      <xdr:col>10</xdr:col>
      <xdr:colOff>2606040</xdr:colOff>
      <xdr:row>134</xdr:row>
      <xdr:rowOff>170629</xdr:rowOff>
    </xdr:to>
    <xdr:pic>
      <xdr:nvPicPr>
        <xdr:cNvPr id="50" name="Picture 49" descr="A white background with black text&#10;&#10;Description automatically generated">
          <a:extLst>
            <a:ext uri="{FF2B5EF4-FFF2-40B4-BE49-F238E27FC236}">
              <a16:creationId xmlns:a16="http://schemas.microsoft.com/office/drawing/2014/main" id="{8CA78A83-BEE2-2163-109D-10D643AE1099}"/>
            </a:ext>
          </a:extLst>
        </xdr:cNvPr>
        <xdr:cNvPicPr>
          <a:picLocks noChangeAspect="1"/>
        </xdr:cNvPicPr>
      </xdr:nvPicPr>
      <xdr:blipFill>
        <a:blip xmlns:r="http://schemas.openxmlformats.org/officeDocument/2006/relationships" r:embed="rId35"/>
        <a:stretch>
          <a:fillRect/>
        </a:stretch>
      </xdr:blipFill>
      <xdr:spPr>
        <a:xfrm>
          <a:off x="9197340" y="24212850"/>
          <a:ext cx="5227320" cy="669439"/>
        </a:xfrm>
        <a:prstGeom prst="rect">
          <a:avLst/>
        </a:prstGeom>
      </xdr:spPr>
    </xdr:pic>
    <xdr:clientData/>
  </xdr:twoCellAnchor>
  <xdr:twoCellAnchor editAs="oneCell">
    <xdr:from>
      <xdr:col>9</xdr:col>
      <xdr:colOff>38100</xdr:colOff>
      <xdr:row>143</xdr:row>
      <xdr:rowOff>65070</xdr:rowOff>
    </xdr:from>
    <xdr:to>
      <xdr:col>10</xdr:col>
      <xdr:colOff>2609850</xdr:colOff>
      <xdr:row>147</xdr:row>
      <xdr:rowOff>2989</xdr:rowOff>
    </xdr:to>
    <xdr:pic>
      <xdr:nvPicPr>
        <xdr:cNvPr id="51" name="Picture 50" descr="A white background with black text&#10;&#10;Description automatically generated">
          <a:extLst>
            <a:ext uri="{FF2B5EF4-FFF2-40B4-BE49-F238E27FC236}">
              <a16:creationId xmlns:a16="http://schemas.microsoft.com/office/drawing/2014/main" id="{2AD0A512-ACA8-C067-5463-32C61E1F6158}"/>
            </a:ext>
          </a:extLst>
        </xdr:cNvPr>
        <xdr:cNvPicPr>
          <a:picLocks noChangeAspect="1"/>
        </xdr:cNvPicPr>
      </xdr:nvPicPr>
      <xdr:blipFill>
        <a:blip xmlns:r="http://schemas.openxmlformats.org/officeDocument/2006/relationships" r:embed="rId35"/>
        <a:stretch>
          <a:fillRect/>
        </a:stretch>
      </xdr:blipFill>
      <xdr:spPr>
        <a:xfrm>
          <a:off x="9182100" y="26415030"/>
          <a:ext cx="5227320" cy="669439"/>
        </a:xfrm>
        <a:prstGeom prst="rect">
          <a:avLst/>
        </a:prstGeom>
      </xdr:spPr>
    </xdr:pic>
    <xdr:clientData/>
  </xdr:twoCellAnchor>
  <xdr:twoCellAnchor editAs="oneCell">
    <xdr:from>
      <xdr:col>9</xdr:col>
      <xdr:colOff>45720</xdr:colOff>
      <xdr:row>155</xdr:row>
      <xdr:rowOff>57450</xdr:rowOff>
    </xdr:from>
    <xdr:to>
      <xdr:col>10</xdr:col>
      <xdr:colOff>2606040</xdr:colOff>
      <xdr:row>158</xdr:row>
      <xdr:rowOff>170629</xdr:rowOff>
    </xdr:to>
    <xdr:pic>
      <xdr:nvPicPr>
        <xdr:cNvPr id="52" name="Picture 51" descr="A white background with black text&#10;&#10;Description automatically generated">
          <a:extLst>
            <a:ext uri="{FF2B5EF4-FFF2-40B4-BE49-F238E27FC236}">
              <a16:creationId xmlns:a16="http://schemas.microsoft.com/office/drawing/2014/main" id="{C1018DF5-B819-A922-D9D8-63C57AFC2C28}"/>
            </a:ext>
          </a:extLst>
        </xdr:cNvPr>
        <xdr:cNvPicPr>
          <a:picLocks noChangeAspect="1"/>
        </xdr:cNvPicPr>
      </xdr:nvPicPr>
      <xdr:blipFill>
        <a:blip xmlns:r="http://schemas.openxmlformats.org/officeDocument/2006/relationships" r:embed="rId35"/>
        <a:stretch>
          <a:fillRect/>
        </a:stretch>
      </xdr:blipFill>
      <xdr:spPr>
        <a:xfrm>
          <a:off x="9189720" y="28601970"/>
          <a:ext cx="5227320" cy="669439"/>
        </a:xfrm>
        <a:prstGeom prst="rect">
          <a:avLst/>
        </a:prstGeom>
      </xdr:spPr>
    </xdr:pic>
    <xdr:clientData/>
  </xdr:twoCellAnchor>
  <xdr:twoCellAnchor editAs="oneCell">
    <xdr:from>
      <xdr:col>9</xdr:col>
      <xdr:colOff>30480</xdr:colOff>
      <xdr:row>167</xdr:row>
      <xdr:rowOff>42210</xdr:rowOff>
    </xdr:from>
    <xdr:to>
      <xdr:col>10</xdr:col>
      <xdr:colOff>2590800</xdr:colOff>
      <xdr:row>170</xdr:row>
      <xdr:rowOff>168724</xdr:rowOff>
    </xdr:to>
    <xdr:pic>
      <xdr:nvPicPr>
        <xdr:cNvPr id="53" name="Picture 52" descr="A white background with black text&#10;&#10;Description automatically generated">
          <a:extLst>
            <a:ext uri="{FF2B5EF4-FFF2-40B4-BE49-F238E27FC236}">
              <a16:creationId xmlns:a16="http://schemas.microsoft.com/office/drawing/2014/main" id="{FBDFFE11-CF17-74AD-81C1-84E54F80AA44}"/>
            </a:ext>
          </a:extLst>
        </xdr:cNvPr>
        <xdr:cNvPicPr>
          <a:picLocks noChangeAspect="1"/>
        </xdr:cNvPicPr>
      </xdr:nvPicPr>
      <xdr:blipFill>
        <a:blip xmlns:r="http://schemas.openxmlformats.org/officeDocument/2006/relationships" r:embed="rId35"/>
        <a:stretch>
          <a:fillRect/>
        </a:stretch>
      </xdr:blipFill>
      <xdr:spPr>
        <a:xfrm>
          <a:off x="9174480" y="30781290"/>
          <a:ext cx="5227320" cy="669439"/>
        </a:xfrm>
        <a:prstGeom prst="rect">
          <a:avLst/>
        </a:prstGeom>
      </xdr:spPr>
    </xdr:pic>
    <xdr:clientData/>
  </xdr:twoCellAnchor>
  <xdr:twoCellAnchor editAs="oneCell">
    <xdr:from>
      <xdr:col>9</xdr:col>
      <xdr:colOff>2895600</xdr:colOff>
      <xdr:row>27</xdr:row>
      <xdr:rowOff>177251</xdr:rowOff>
    </xdr:from>
    <xdr:to>
      <xdr:col>10</xdr:col>
      <xdr:colOff>2148840</xdr:colOff>
      <xdr:row>33</xdr:row>
      <xdr:rowOff>95067</xdr:rowOff>
    </xdr:to>
    <xdr:pic>
      <xdr:nvPicPr>
        <xdr:cNvPr id="54" name="Picture 53" descr="A white background with black text&#10;&#10;Description automatically generated">
          <a:extLst>
            <a:ext uri="{FF2B5EF4-FFF2-40B4-BE49-F238E27FC236}">
              <a16:creationId xmlns:a16="http://schemas.microsoft.com/office/drawing/2014/main" id="{2AEC6986-A141-DF3A-B045-19853390154A}"/>
            </a:ext>
          </a:extLst>
        </xdr:cNvPr>
        <xdr:cNvPicPr>
          <a:picLocks noChangeAspect="1"/>
        </xdr:cNvPicPr>
      </xdr:nvPicPr>
      <xdr:blipFill>
        <a:blip xmlns:r="http://schemas.openxmlformats.org/officeDocument/2006/relationships" r:embed="rId36"/>
        <a:stretch>
          <a:fillRect/>
        </a:stretch>
      </xdr:blipFill>
      <xdr:spPr>
        <a:xfrm>
          <a:off x="12039600" y="5313131"/>
          <a:ext cx="2148840" cy="1015096"/>
        </a:xfrm>
        <a:prstGeom prst="rect">
          <a:avLst/>
        </a:prstGeom>
      </xdr:spPr>
    </xdr:pic>
    <xdr:clientData/>
  </xdr:twoCellAnchor>
  <xdr:twoCellAnchor editAs="oneCell">
    <xdr:from>
      <xdr:col>9</xdr:col>
      <xdr:colOff>2880360</xdr:colOff>
      <xdr:row>39</xdr:row>
      <xdr:rowOff>139151</xdr:rowOff>
    </xdr:from>
    <xdr:to>
      <xdr:col>10</xdr:col>
      <xdr:colOff>2148840</xdr:colOff>
      <xdr:row>45</xdr:row>
      <xdr:rowOff>56967</xdr:rowOff>
    </xdr:to>
    <xdr:pic>
      <xdr:nvPicPr>
        <xdr:cNvPr id="55" name="Picture 54" descr="A white background with black text&#10;&#10;Description automatically generated">
          <a:extLst>
            <a:ext uri="{FF2B5EF4-FFF2-40B4-BE49-F238E27FC236}">
              <a16:creationId xmlns:a16="http://schemas.microsoft.com/office/drawing/2014/main" id="{DFF56B46-2C94-F4EC-625E-07F70BB69071}"/>
            </a:ext>
          </a:extLst>
        </xdr:cNvPr>
        <xdr:cNvPicPr>
          <a:picLocks noChangeAspect="1"/>
        </xdr:cNvPicPr>
      </xdr:nvPicPr>
      <xdr:blipFill>
        <a:blip xmlns:r="http://schemas.openxmlformats.org/officeDocument/2006/relationships" r:embed="rId36"/>
        <a:stretch>
          <a:fillRect/>
        </a:stretch>
      </xdr:blipFill>
      <xdr:spPr>
        <a:xfrm>
          <a:off x="12024360" y="7469591"/>
          <a:ext cx="2148840" cy="1015096"/>
        </a:xfrm>
        <a:prstGeom prst="rect">
          <a:avLst/>
        </a:prstGeom>
      </xdr:spPr>
    </xdr:pic>
    <xdr:clientData/>
  </xdr:twoCellAnchor>
  <xdr:twoCellAnchor editAs="oneCell">
    <xdr:from>
      <xdr:col>9</xdr:col>
      <xdr:colOff>2865120</xdr:colOff>
      <xdr:row>51</xdr:row>
      <xdr:rowOff>162011</xdr:rowOff>
    </xdr:from>
    <xdr:to>
      <xdr:col>10</xdr:col>
      <xdr:colOff>2141220</xdr:colOff>
      <xdr:row>57</xdr:row>
      <xdr:rowOff>79827</xdr:rowOff>
    </xdr:to>
    <xdr:pic>
      <xdr:nvPicPr>
        <xdr:cNvPr id="56" name="Picture 55" descr="A white background with black text&#10;&#10;Description automatically generated">
          <a:extLst>
            <a:ext uri="{FF2B5EF4-FFF2-40B4-BE49-F238E27FC236}">
              <a16:creationId xmlns:a16="http://schemas.microsoft.com/office/drawing/2014/main" id="{534BF6DE-79D4-88F7-5863-BB0895D86AB9}"/>
            </a:ext>
          </a:extLst>
        </xdr:cNvPr>
        <xdr:cNvPicPr>
          <a:picLocks noChangeAspect="1"/>
        </xdr:cNvPicPr>
      </xdr:nvPicPr>
      <xdr:blipFill>
        <a:blip xmlns:r="http://schemas.openxmlformats.org/officeDocument/2006/relationships" r:embed="rId36"/>
        <a:stretch>
          <a:fillRect/>
        </a:stretch>
      </xdr:blipFill>
      <xdr:spPr>
        <a:xfrm>
          <a:off x="12009120" y="9687011"/>
          <a:ext cx="2148840" cy="1015096"/>
        </a:xfrm>
        <a:prstGeom prst="rect">
          <a:avLst/>
        </a:prstGeom>
      </xdr:spPr>
    </xdr:pic>
    <xdr:clientData/>
  </xdr:twoCellAnchor>
  <xdr:twoCellAnchor editAs="oneCell">
    <xdr:from>
      <xdr:col>9</xdr:col>
      <xdr:colOff>2849880</xdr:colOff>
      <xdr:row>64</xdr:row>
      <xdr:rowOff>1991</xdr:rowOff>
    </xdr:from>
    <xdr:to>
      <xdr:col>10</xdr:col>
      <xdr:colOff>2160270</xdr:colOff>
      <xdr:row>69</xdr:row>
      <xdr:rowOff>95067</xdr:rowOff>
    </xdr:to>
    <xdr:pic>
      <xdr:nvPicPr>
        <xdr:cNvPr id="57" name="Picture 56" descr="A white background with black text&#10;&#10;Description automatically generated">
          <a:extLst>
            <a:ext uri="{FF2B5EF4-FFF2-40B4-BE49-F238E27FC236}">
              <a16:creationId xmlns:a16="http://schemas.microsoft.com/office/drawing/2014/main" id="{031E9C83-5341-19B0-24ED-D0B088E723A3}"/>
            </a:ext>
          </a:extLst>
        </xdr:cNvPr>
        <xdr:cNvPicPr>
          <a:picLocks noChangeAspect="1"/>
        </xdr:cNvPicPr>
      </xdr:nvPicPr>
      <xdr:blipFill>
        <a:blip xmlns:r="http://schemas.openxmlformats.org/officeDocument/2006/relationships" r:embed="rId36"/>
        <a:stretch>
          <a:fillRect/>
        </a:stretch>
      </xdr:blipFill>
      <xdr:spPr>
        <a:xfrm>
          <a:off x="11993880" y="11904431"/>
          <a:ext cx="2148840" cy="1015096"/>
        </a:xfrm>
        <a:prstGeom prst="rect">
          <a:avLst/>
        </a:prstGeom>
      </xdr:spPr>
    </xdr:pic>
    <xdr:clientData/>
  </xdr:twoCellAnchor>
  <xdr:twoCellAnchor editAs="oneCell">
    <xdr:from>
      <xdr:col>9</xdr:col>
      <xdr:colOff>2834640</xdr:colOff>
      <xdr:row>76</xdr:row>
      <xdr:rowOff>24851</xdr:rowOff>
    </xdr:from>
    <xdr:to>
      <xdr:col>10</xdr:col>
      <xdr:colOff>2139315</xdr:colOff>
      <xdr:row>81</xdr:row>
      <xdr:rowOff>131262</xdr:rowOff>
    </xdr:to>
    <xdr:pic>
      <xdr:nvPicPr>
        <xdr:cNvPr id="58" name="Picture 57" descr="A white background with black text&#10;&#10;Description automatically generated">
          <a:extLst>
            <a:ext uri="{FF2B5EF4-FFF2-40B4-BE49-F238E27FC236}">
              <a16:creationId xmlns:a16="http://schemas.microsoft.com/office/drawing/2014/main" id="{4704157D-F5AC-870C-A150-91F0861D5369}"/>
            </a:ext>
          </a:extLst>
        </xdr:cNvPr>
        <xdr:cNvPicPr>
          <a:picLocks noChangeAspect="1"/>
        </xdr:cNvPicPr>
      </xdr:nvPicPr>
      <xdr:blipFill>
        <a:blip xmlns:r="http://schemas.openxmlformats.org/officeDocument/2006/relationships" r:embed="rId36"/>
        <a:stretch>
          <a:fillRect/>
        </a:stretch>
      </xdr:blipFill>
      <xdr:spPr>
        <a:xfrm>
          <a:off x="11978640" y="14121851"/>
          <a:ext cx="2148840" cy="1015096"/>
        </a:xfrm>
        <a:prstGeom prst="rect">
          <a:avLst/>
        </a:prstGeom>
      </xdr:spPr>
    </xdr:pic>
    <xdr:clientData/>
  </xdr:twoCellAnchor>
  <xdr:twoCellAnchor editAs="oneCell">
    <xdr:from>
      <xdr:col>9</xdr:col>
      <xdr:colOff>2819400</xdr:colOff>
      <xdr:row>88</xdr:row>
      <xdr:rowOff>47711</xdr:rowOff>
    </xdr:from>
    <xdr:to>
      <xdr:col>10</xdr:col>
      <xdr:colOff>2148840</xdr:colOff>
      <xdr:row>93</xdr:row>
      <xdr:rowOff>133167</xdr:rowOff>
    </xdr:to>
    <xdr:pic>
      <xdr:nvPicPr>
        <xdr:cNvPr id="59" name="Picture 58" descr="A white background with black text&#10;&#10;Description automatically generated">
          <a:extLst>
            <a:ext uri="{FF2B5EF4-FFF2-40B4-BE49-F238E27FC236}">
              <a16:creationId xmlns:a16="http://schemas.microsoft.com/office/drawing/2014/main" id="{AC49EA80-4104-5077-0A34-E8C27BCCB4C4}"/>
            </a:ext>
          </a:extLst>
        </xdr:cNvPr>
        <xdr:cNvPicPr>
          <a:picLocks noChangeAspect="1"/>
        </xdr:cNvPicPr>
      </xdr:nvPicPr>
      <xdr:blipFill>
        <a:blip xmlns:r="http://schemas.openxmlformats.org/officeDocument/2006/relationships" r:embed="rId36"/>
        <a:stretch>
          <a:fillRect/>
        </a:stretch>
      </xdr:blipFill>
      <xdr:spPr>
        <a:xfrm>
          <a:off x="11963400" y="16339271"/>
          <a:ext cx="2148840" cy="1015096"/>
        </a:xfrm>
        <a:prstGeom prst="rect">
          <a:avLst/>
        </a:prstGeom>
      </xdr:spPr>
    </xdr:pic>
    <xdr:clientData/>
  </xdr:twoCellAnchor>
  <xdr:twoCellAnchor editAs="oneCell">
    <xdr:from>
      <xdr:col>10</xdr:col>
      <xdr:colOff>0</xdr:colOff>
      <xdr:row>100</xdr:row>
      <xdr:rowOff>70571</xdr:rowOff>
    </xdr:from>
    <xdr:to>
      <xdr:col>10</xdr:col>
      <xdr:colOff>2148840</xdr:colOff>
      <xdr:row>105</xdr:row>
      <xdr:rowOff>171267</xdr:rowOff>
    </xdr:to>
    <xdr:pic>
      <xdr:nvPicPr>
        <xdr:cNvPr id="60" name="Picture 59" descr="A white background with black text&#10;&#10;Description automatically generated">
          <a:extLst>
            <a:ext uri="{FF2B5EF4-FFF2-40B4-BE49-F238E27FC236}">
              <a16:creationId xmlns:a16="http://schemas.microsoft.com/office/drawing/2014/main" id="{B8C38F95-DF18-3499-8075-1674A0F768F9}"/>
            </a:ext>
          </a:extLst>
        </xdr:cNvPr>
        <xdr:cNvPicPr>
          <a:picLocks noChangeAspect="1"/>
        </xdr:cNvPicPr>
      </xdr:nvPicPr>
      <xdr:blipFill>
        <a:blip xmlns:r="http://schemas.openxmlformats.org/officeDocument/2006/relationships" r:embed="rId36"/>
        <a:stretch>
          <a:fillRect/>
        </a:stretch>
      </xdr:blipFill>
      <xdr:spPr>
        <a:xfrm>
          <a:off x="11811000" y="18556691"/>
          <a:ext cx="2148840" cy="1015096"/>
        </a:xfrm>
        <a:prstGeom prst="rect">
          <a:avLst/>
        </a:prstGeom>
      </xdr:spPr>
    </xdr:pic>
    <xdr:clientData/>
  </xdr:twoCellAnchor>
  <xdr:twoCellAnchor editAs="oneCell">
    <xdr:from>
      <xdr:col>9</xdr:col>
      <xdr:colOff>2788920</xdr:colOff>
      <xdr:row>112</xdr:row>
      <xdr:rowOff>93431</xdr:rowOff>
    </xdr:from>
    <xdr:to>
      <xdr:col>10</xdr:col>
      <xdr:colOff>2141220</xdr:colOff>
      <xdr:row>118</xdr:row>
      <xdr:rowOff>16962</xdr:rowOff>
    </xdr:to>
    <xdr:pic>
      <xdr:nvPicPr>
        <xdr:cNvPr id="61" name="Picture 60" descr="A white background with black text&#10;&#10;Description automatically generated">
          <a:extLst>
            <a:ext uri="{FF2B5EF4-FFF2-40B4-BE49-F238E27FC236}">
              <a16:creationId xmlns:a16="http://schemas.microsoft.com/office/drawing/2014/main" id="{9FBD14E0-85D1-FF8B-BE11-82ADF184CFF3}"/>
            </a:ext>
          </a:extLst>
        </xdr:cNvPr>
        <xdr:cNvPicPr>
          <a:picLocks noChangeAspect="1"/>
        </xdr:cNvPicPr>
      </xdr:nvPicPr>
      <xdr:blipFill>
        <a:blip xmlns:r="http://schemas.openxmlformats.org/officeDocument/2006/relationships" r:embed="rId36"/>
        <a:stretch>
          <a:fillRect/>
        </a:stretch>
      </xdr:blipFill>
      <xdr:spPr>
        <a:xfrm>
          <a:off x="11932920" y="20774111"/>
          <a:ext cx="2148840" cy="1015096"/>
        </a:xfrm>
        <a:prstGeom prst="rect">
          <a:avLst/>
        </a:prstGeom>
      </xdr:spPr>
    </xdr:pic>
    <xdr:clientData/>
  </xdr:twoCellAnchor>
  <xdr:twoCellAnchor editAs="oneCell">
    <xdr:from>
      <xdr:col>9</xdr:col>
      <xdr:colOff>2773680</xdr:colOff>
      <xdr:row>124</xdr:row>
      <xdr:rowOff>116291</xdr:rowOff>
    </xdr:from>
    <xdr:to>
      <xdr:col>10</xdr:col>
      <xdr:colOff>2160270</xdr:colOff>
      <xdr:row>130</xdr:row>
      <xdr:rowOff>18867</xdr:rowOff>
    </xdr:to>
    <xdr:pic>
      <xdr:nvPicPr>
        <xdr:cNvPr id="62" name="Picture 61" descr="A white background with black text&#10;&#10;Description automatically generated">
          <a:extLst>
            <a:ext uri="{FF2B5EF4-FFF2-40B4-BE49-F238E27FC236}">
              <a16:creationId xmlns:a16="http://schemas.microsoft.com/office/drawing/2014/main" id="{F69221DB-DC6C-E288-2A8D-20D996C2931E}"/>
            </a:ext>
          </a:extLst>
        </xdr:cNvPr>
        <xdr:cNvPicPr>
          <a:picLocks noChangeAspect="1"/>
        </xdr:cNvPicPr>
      </xdr:nvPicPr>
      <xdr:blipFill>
        <a:blip xmlns:r="http://schemas.openxmlformats.org/officeDocument/2006/relationships" r:embed="rId36"/>
        <a:stretch>
          <a:fillRect/>
        </a:stretch>
      </xdr:blipFill>
      <xdr:spPr>
        <a:xfrm>
          <a:off x="11917680" y="22991531"/>
          <a:ext cx="2148840" cy="1015096"/>
        </a:xfrm>
        <a:prstGeom prst="rect">
          <a:avLst/>
        </a:prstGeom>
      </xdr:spPr>
    </xdr:pic>
    <xdr:clientData/>
  </xdr:twoCellAnchor>
  <xdr:twoCellAnchor editAs="oneCell">
    <xdr:from>
      <xdr:col>9</xdr:col>
      <xdr:colOff>2758440</xdr:colOff>
      <xdr:row>136</xdr:row>
      <xdr:rowOff>139151</xdr:rowOff>
    </xdr:from>
    <xdr:to>
      <xdr:col>10</xdr:col>
      <xdr:colOff>2139315</xdr:colOff>
      <xdr:row>142</xdr:row>
      <xdr:rowOff>56967</xdr:rowOff>
    </xdr:to>
    <xdr:pic>
      <xdr:nvPicPr>
        <xdr:cNvPr id="63" name="Picture 62" descr="A white background with black text&#10;&#10;Description automatically generated">
          <a:extLst>
            <a:ext uri="{FF2B5EF4-FFF2-40B4-BE49-F238E27FC236}">
              <a16:creationId xmlns:a16="http://schemas.microsoft.com/office/drawing/2014/main" id="{3EA37ECB-F988-0D10-369E-16EC10A5F9F2}"/>
            </a:ext>
          </a:extLst>
        </xdr:cNvPr>
        <xdr:cNvPicPr>
          <a:picLocks noChangeAspect="1"/>
        </xdr:cNvPicPr>
      </xdr:nvPicPr>
      <xdr:blipFill>
        <a:blip xmlns:r="http://schemas.openxmlformats.org/officeDocument/2006/relationships" r:embed="rId36"/>
        <a:stretch>
          <a:fillRect/>
        </a:stretch>
      </xdr:blipFill>
      <xdr:spPr>
        <a:xfrm>
          <a:off x="11902440" y="25208951"/>
          <a:ext cx="2148840" cy="1015096"/>
        </a:xfrm>
        <a:prstGeom prst="rect">
          <a:avLst/>
        </a:prstGeom>
      </xdr:spPr>
    </xdr:pic>
    <xdr:clientData/>
  </xdr:twoCellAnchor>
  <xdr:twoCellAnchor editAs="oneCell">
    <xdr:from>
      <xdr:col>9</xdr:col>
      <xdr:colOff>2743200</xdr:colOff>
      <xdr:row>148</xdr:row>
      <xdr:rowOff>162011</xdr:rowOff>
    </xdr:from>
    <xdr:to>
      <xdr:col>10</xdr:col>
      <xdr:colOff>2148840</xdr:colOff>
      <xdr:row>154</xdr:row>
      <xdr:rowOff>79827</xdr:rowOff>
    </xdr:to>
    <xdr:pic>
      <xdr:nvPicPr>
        <xdr:cNvPr id="64" name="Picture 63" descr="A white background with black text&#10;&#10;Description automatically generated">
          <a:extLst>
            <a:ext uri="{FF2B5EF4-FFF2-40B4-BE49-F238E27FC236}">
              <a16:creationId xmlns:a16="http://schemas.microsoft.com/office/drawing/2014/main" id="{C9E21C2F-13C4-09DF-0C5B-A5E43BBB1504}"/>
            </a:ext>
          </a:extLst>
        </xdr:cNvPr>
        <xdr:cNvPicPr>
          <a:picLocks noChangeAspect="1"/>
        </xdr:cNvPicPr>
      </xdr:nvPicPr>
      <xdr:blipFill>
        <a:blip xmlns:r="http://schemas.openxmlformats.org/officeDocument/2006/relationships" r:embed="rId36"/>
        <a:stretch>
          <a:fillRect/>
        </a:stretch>
      </xdr:blipFill>
      <xdr:spPr>
        <a:xfrm>
          <a:off x="11887200" y="27426371"/>
          <a:ext cx="2148840" cy="1015096"/>
        </a:xfrm>
        <a:prstGeom prst="rect">
          <a:avLst/>
        </a:prstGeom>
      </xdr:spPr>
    </xdr:pic>
    <xdr:clientData/>
  </xdr:twoCellAnchor>
  <xdr:twoCellAnchor editAs="oneCell">
    <xdr:from>
      <xdr:col>9</xdr:col>
      <xdr:colOff>2727960</xdr:colOff>
      <xdr:row>161</xdr:row>
      <xdr:rowOff>1991</xdr:rowOff>
    </xdr:from>
    <xdr:to>
      <xdr:col>10</xdr:col>
      <xdr:colOff>2148840</xdr:colOff>
      <xdr:row>166</xdr:row>
      <xdr:rowOff>95067</xdr:rowOff>
    </xdr:to>
    <xdr:pic>
      <xdr:nvPicPr>
        <xdr:cNvPr id="65" name="Picture 64" descr="A white background with black text&#10;&#10;Description automatically generated">
          <a:extLst>
            <a:ext uri="{FF2B5EF4-FFF2-40B4-BE49-F238E27FC236}">
              <a16:creationId xmlns:a16="http://schemas.microsoft.com/office/drawing/2014/main" id="{E65A1AAB-C320-8EB0-5B7E-17FC2FAB2ACA}"/>
            </a:ext>
          </a:extLst>
        </xdr:cNvPr>
        <xdr:cNvPicPr>
          <a:picLocks noChangeAspect="1"/>
        </xdr:cNvPicPr>
      </xdr:nvPicPr>
      <xdr:blipFill>
        <a:blip xmlns:r="http://schemas.openxmlformats.org/officeDocument/2006/relationships" r:embed="rId36"/>
        <a:stretch>
          <a:fillRect/>
        </a:stretch>
      </xdr:blipFill>
      <xdr:spPr>
        <a:xfrm>
          <a:off x="11871960" y="29643791"/>
          <a:ext cx="2148840" cy="1015096"/>
        </a:xfrm>
        <a:prstGeom prst="rect">
          <a:avLst/>
        </a:prstGeom>
      </xdr:spPr>
    </xdr:pic>
    <xdr:clientData/>
  </xdr:twoCellAnchor>
  <xdr:twoCellAnchor editAs="oneCell">
    <xdr:from>
      <xdr:col>9</xdr:col>
      <xdr:colOff>137160</xdr:colOff>
      <xdr:row>31</xdr:row>
      <xdr:rowOff>175260</xdr:rowOff>
    </xdr:from>
    <xdr:to>
      <xdr:col>9</xdr:col>
      <xdr:colOff>1963828</xdr:colOff>
      <xdr:row>33</xdr:row>
      <xdr:rowOff>59025</xdr:rowOff>
    </xdr:to>
    <xdr:pic>
      <xdr:nvPicPr>
        <xdr:cNvPr id="68" name="Picture 67">
          <a:extLst>
            <a:ext uri="{FF2B5EF4-FFF2-40B4-BE49-F238E27FC236}">
              <a16:creationId xmlns:a16="http://schemas.microsoft.com/office/drawing/2014/main" id="{742FF334-0B13-DE6A-B8F8-45B0AE7C2CBE}"/>
            </a:ext>
          </a:extLst>
        </xdr:cNvPr>
        <xdr:cNvPicPr>
          <a:picLocks noChangeAspect="1"/>
        </xdr:cNvPicPr>
      </xdr:nvPicPr>
      <xdr:blipFill>
        <a:blip xmlns:r="http://schemas.openxmlformats.org/officeDocument/2006/relationships" r:embed="rId37"/>
        <a:stretch>
          <a:fillRect/>
        </a:stretch>
      </xdr:blipFill>
      <xdr:spPr>
        <a:xfrm>
          <a:off x="9281160" y="6042660"/>
          <a:ext cx="1819048" cy="238095"/>
        </a:xfrm>
        <a:prstGeom prst="rect">
          <a:avLst/>
        </a:prstGeom>
      </xdr:spPr>
    </xdr:pic>
    <xdr:clientData/>
  </xdr:twoCellAnchor>
  <xdr:twoCellAnchor editAs="oneCell">
    <xdr:from>
      <xdr:col>9</xdr:col>
      <xdr:colOff>137160</xdr:colOff>
      <xdr:row>44</xdr:row>
      <xdr:rowOff>60960</xdr:rowOff>
    </xdr:from>
    <xdr:to>
      <xdr:col>9</xdr:col>
      <xdr:colOff>1963828</xdr:colOff>
      <xdr:row>45</xdr:row>
      <xdr:rowOff>116175</xdr:rowOff>
    </xdr:to>
    <xdr:pic>
      <xdr:nvPicPr>
        <xdr:cNvPr id="69" name="Picture 68">
          <a:extLst>
            <a:ext uri="{FF2B5EF4-FFF2-40B4-BE49-F238E27FC236}">
              <a16:creationId xmlns:a16="http://schemas.microsoft.com/office/drawing/2014/main" id="{70F46138-FF1F-E155-6131-7D8B36C96EC0}"/>
            </a:ext>
          </a:extLst>
        </xdr:cNvPr>
        <xdr:cNvPicPr>
          <a:picLocks noChangeAspect="1"/>
        </xdr:cNvPicPr>
      </xdr:nvPicPr>
      <xdr:blipFill>
        <a:blip xmlns:r="http://schemas.openxmlformats.org/officeDocument/2006/relationships" r:embed="rId37"/>
        <a:stretch>
          <a:fillRect/>
        </a:stretch>
      </xdr:blipFill>
      <xdr:spPr>
        <a:xfrm>
          <a:off x="9281160" y="8305800"/>
          <a:ext cx="1819048" cy="238095"/>
        </a:xfrm>
        <a:prstGeom prst="rect">
          <a:avLst/>
        </a:prstGeom>
      </xdr:spPr>
    </xdr:pic>
    <xdr:clientData/>
  </xdr:twoCellAnchor>
  <xdr:twoCellAnchor editAs="oneCell">
    <xdr:from>
      <xdr:col>9</xdr:col>
      <xdr:colOff>137160</xdr:colOff>
      <xdr:row>56</xdr:row>
      <xdr:rowOff>83820</xdr:rowOff>
    </xdr:from>
    <xdr:to>
      <xdr:col>9</xdr:col>
      <xdr:colOff>1963828</xdr:colOff>
      <xdr:row>57</xdr:row>
      <xdr:rowOff>131415</xdr:rowOff>
    </xdr:to>
    <xdr:pic>
      <xdr:nvPicPr>
        <xdr:cNvPr id="70" name="Picture 69">
          <a:extLst>
            <a:ext uri="{FF2B5EF4-FFF2-40B4-BE49-F238E27FC236}">
              <a16:creationId xmlns:a16="http://schemas.microsoft.com/office/drawing/2014/main" id="{71806D0D-D1F7-0076-84ED-6DBD4A879DEC}"/>
            </a:ext>
          </a:extLst>
        </xdr:cNvPr>
        <xdr:cNvPicPr>
          <a:picLocks noChangeAspect="1"/>
        </xdr:cNvPicPr>
      </xdr:nvPicPr>
      <xdr:blipFill>
        <a:blip xmlns:r="http://schemas.openxmlformats.org/officeDocument/2006/relationships" r:embed="rId37"/>
        <a:stretch>
          <a:fillRect/>
        </a:stretch>
      </xdr:blipFill>
      <xdr:spPr>
        <a:xfrm>
          <a:off x="9281160" y="10523220"/>
          <a:ext cx="1819048" cy="238095"/>
        </a:xfrm>
        <a:prstGeom prst="rect">
          <a:avLst/>
        </a:prstGeom>
      </xdr:spPr>
    </xdr:pic>
    <xdr:clientData/>
  </xdr:twoCellAnchor>
  <xdr:twoCellAnchor editAs="oneCell">
    <xdr:from>
      <xdr:col>9</xdr:col>
      <xdr:colOff>137160</xdr:colOff>
      <xdr:row>68</xdr:row>
      <xdr:rowOff>106680</xdr:rowOff>
    </xdr:from>
    <xdr:to>
      <xdr:col>9</xdr:col>
      <xdr:colOff>1963828</xdr:colOff>
      <xdr:row>69</xdr:row>
      <xdr:rowOff>173325</xdr:rowOff>
    </xdr:to>
    <xdr:pic>
      <xdr:nvPicPr>
        <xdr:cNvPr id="71" name="Picture 70">
          <a:extLst>
            <a:ext uri="{FF2B5EF4-FFF2-40B4-BE49-F238E27FC236}">
              <a16:creationId xmlns:a16="http://schemas.microsoft.com/office/drawing/2014/main" id="{C12BD81A-02B8-C3F7-9B0B-56B8FA9A10DD}"/>
            </a:ext>
          </a:extLst>
        </xdr:cNvPr>
        <xdr:cNvPicPr>
          <a:picLocks noChangeAspect="1"/>
        </xdr:cNvPicPr>
      </xdr:nvPicPr>
      <xdr:blipFill>
        <a:blip xmlns:r="http://schemas.openxmlformats.org/officeDocument/2006/relationships" r:embed="rId37"/>
        <a:stretch>
          <a:fillRect/>
        </a:stretch>
      </xdr:blipFill>
      <xdr:spPr>
        <a:xfrm>
          <a:off x="9281160" y="12740640"/>
          <a:ext cx="1819048" cy="238095"/>
        </a:xfrm>
        <a:prstGeom prst="rect">
          <a:avLst/>
        </a:prstGeom>
      </xdr:spPr>
    </xdr:pic>
    <xdr:clientData/>
  </xdr:twoCellAnchor>
  <xdr:twoCellAnchor editAs="oneCell">
    <xdr:from>
      <xdr:col>9</xdr:col>
      <xdr:colOff>137160</xdr:colOff>
      <xdr:row>80</xdr:row>
      <xdr:rowOff>129540</xdr:rowOff>
    </xdr:from>
    <xdr:to>
      <xdr:col>9</xdr:col>
      <xdr:colOff>1963828</xdr:colOff>
      <xdr:row>82</xdr:row>
      <xdr:rowOff>1875</xdr:rowOff>
    </xdr:to>
    <xdr:pic>
      <xdr:nvPicPr>
        <xdr:cNvPr id="72" name="Picture 71">
          <a:extLst>
            <a:ext uri="{FF2B5EF4-FFF2-40B4-BE49-F238E27FC236}">
              <a16:creationId xmlns:a16="http://schemas.microsoft.com/office/drawing/2014/main" id="{7B835003-4CD1-BFFE-20FB-4D64902545EE}"/>
            </a:ext>
          </a:extLst>
        </xdr:cNvPr>
        <xdr:cNvPicPr>
          <a:picLocks noChangeAspect="1"/>
        </xdr:cNvPicPr>
      </xdr:nvPicPr>
      <xdr:blipFill>
        <a:blip xmlns:r="http://schemas.openxmlformats.org/officeDocument/2006/relationships" r:embed="rId37"/>
        <a:stretch>
          <a:fillRect/>
        </a:stretch>
      </xdr:blipFill>
      <xdr:spPr>
        <a:xfrm>
          <a:off x="9281160" y="14958060"/>
          <a:ext cx="1819048" cy="238095"/>
        </a:xfrm>
        <a:prstGeom prst="rect">
          <a:avLst/>
        </a:prstGeom>
      </xdr:spPr>
    </xdr:pic>
    <xdr:clientData/>
  </xdr:twoCellAnchor>
  <xdr:twoCellAnchor editAs="oneCell">
    <xdr:from>
      <xdr:col>9</xdr:col>
      <xdr:colOff>137160</xdr:colOff>
      <xdr:row>92</xdr:row>
      <xdr:rowOff>152400</xdr:rowOff>
    </xdr:from>
    <xdr:to>
      <xdr:col>9</xdr:col>
      <xdr:colOff>1963828</xdr:colOff>
      <xdr:row>94</xdr:row>
      <xdr:rowOff>17115</xdr:rowOff>
    </xdr:to>
    <xdr:pic>
      <xdr:nvPicPr>
        <xdr:cNvPr id="73" name="Picture 72">
          <a:extLst>
            <a:ext uri="{FF2B5EF4-FFF2-40B4-BE49-F238E27FC236}">
              <a16:creationId xmlns:a16="http://schemas.microsoft.com/office/drawing/2014/main" id="{5F928646-4B55-376E-C847-72FAFD86B6C8}"/>
            </a:ext>
          </a:extLst>
        </xdr:cNvPr>
        <xdr:cNvPicPr>
          <a:picLocks noChangeAspect="1"/>
        </xdr:cNvPicPr>
      </xdr:nvPicPr>
      <xdr:blipFill>
        <a:blip xmlns:r="http://schemas.openxmlformats.org/officeDocument/2006/relationships" r:embed="rId37"/>
        <a:stretch>
          <a:fillRect/>
        </a:stretch>
      </xdr:blipFill>
      <xdr:spPr>
        <a:xfrm>
          <a:off x="9281160" y="17175480"/>
          <a:ext cx="1819048" cy="238095"/>
        </a:xfrm>
        <a:prstGeom prst="rect">
          <a:avLst/>
        </a:prstGeom>
      </xdr:spPr>
    </xdr:pic>
    <xdr:clientData/>
  </xdr:twoCellAnchor>
  <xdr:twoCellAnchor editAs="oneCell">
    <xdr:from>
      <xdr:col>9</xdr:col>
      <xdr:colOff>137160</xdr:colOff>
      <xdr:row>104</xdr:row>
      <xdr:rowOff>175260</xdr:rowOff>
    </xdr:from>
    <xdr:to>
      <xdr:col>9</xdr:col>
      <xdr:colOff>1963828</xdr:colOff>
      <xdr:row>106</xdr:row>
      <xdr:rowOff>59025</xdr:rowOff>
    </xdr:to>
    <xdr:pic>
      <xdr:nvPicPr>
        <xdr:cNvPr id="74" name="Picture 73">
          <a:extLst>
            <a:ext uri="{FF2B5EF4-FFF2-40B4-BE49-F238E27FC236}">
              <a16:creationId xmlns:a16="http://schemas.microsoft.com/office/drawing/2014/main" id="{8E9FC23D-CD64-7049-7213-A085DA1C6B5B}"/>
            </a:ext>
          </a:extLst>
        </xdr:cNvPr>
        <xdr:cNvPicPr>
          <a:picLocks noChangeAspect="1"/>
        </xdr:cNvPicPr>
      </xdr:nvPicPr>
      <xdr:blipFill>
        <a:blip xmlns:r="http://schemas.openxmlformats.org/officeDocument/2006/relationships" r:embed="rId37"/>
        <a:stretch>
          <a:fillRect/>
        </a:stretch>
      </xdr:blipFill>
      <xdr:spPr>
        <a:xfrm>
          <a:off x="9281160" y="19392900"/>
          <a:ext cx="1826668" cy="249525"/>
        </a:xfrm>
        <a:prstGeom prst="rect">
          <a:avLst/>
        </a:prstGeom>
      </xdr:spPr>
    </xdr:pic>
    <xdr:clientData/>
  </xdr:twoCellAnchor>
  <xdr:twoCellAnchor editAs="oneCell">
    <xdr:from>
      <xdr:col>9</xdr:col>
      <xdr:colOff>137160</xdr:colOff>
      <xdr:row>117</xdr:row>
      <xdr:rowOff>15240</xdr:rowOff>
    </xdr:from>
    <xdr:to>
      <xdr:col>9</xdr:col>
      <xdr:colOff>1963828</xdr:colOff>
      <xdr:row>118</xdr:row>
      <xdr:rowOff>60930</xdr:rowOff>
    </xdr:to>
    <xdr:pic>
      <xdr:nvPicPr>
        <xdr:cNvPr id="75" name="Picture 74">
          <a:extLst>
            <a:ext uri="{FF2B5EF4-FFF2-40B4-BE49-F238E27FC236}">
              <a16:creationId xmlns:a16="http://schemas.microsoft.com/office/drawing/2014/main" id="{BD19EAD1-6C96-1F1D-8697-24D3D5EFCB44}"/>
            </a:ext>
          </a:extLst>
        </xdr:cNvPr>
        <xdr:cNvPicPr>
          <a:picLocks noChangeAspect="1"/>
        </xdr:cNvPicPr>
      </xdr:nvPicPr>
      <xdr:blipFill>
        <a:blip xmlns:r="http://schemas.openxmlformats.org/officeDocument/2006/relationships" r:embed="rId37"/>
        <a:stretch>
          <a:fillRect/>
        </a:stretch>
      </xdr:blipFill>
      <xdr:spPr>
        <a:xfrm>
          <a:off x="9281160" y="21610320"/>
          <a:ext cx="1819048" cy="238095"/>
        </a:xfrm>
        <a:prstGeom prst="rect">
          <a:avLst/>
        </a:prstGeom>
      </xdr:spPr>
    </xdr:pic>
    <xdr:clientData/>
  </xdr:twoCellAnchor>
  <xdr:twoCellAnchor editAs="oneCell">
    <xdr:from>
      <xdr:col>9</xdr:col>
      <xdr:colOff>137160</xdr:colOff>
      <xdr:row>129</xdr:row>
      <xdr:rowOff>38100</xdr:rowOff>
    </xdr:from>
    <xdr:to>
      <xdr:col>9</xdr:col>
      <xdr:colOff>1963828</xdr:colOff>
      <xdr:row>130</xdr:row>
      <xdr:rowOff>93315</xdr:rowOff>
    </xdr:to>
    <xdr:pic>
      <xdr:nvPicPr>
        <xdr:cNvPr id="76" name="Picture 75">
          <a:extLst>
            <a:ext uri="{FF2B5EF4-FFF2-40B4-BE49-F238E27FC236}">
              <a16:creationId xmlns:a16="http://schemas.microsoft.com/office/drawing/2014/main" id="{1972BAEC-9112-DE24-9BC8-1E98CB65865C}"/>
            </a:ext>
          </a:extLst>
        </xdr:cNvPr>
        <xdr:cNvPicPr>
          <a:picLocks noChangeAspect="1"/>
        </xdr:cNvPicPr>
      </xdr:nvPicPr>
      <xdr:blipFill>
        <a:blip xmlns:r="http://schemas.openxmlformats.org/officeDocument/2006/relationships" r:embed="rId37"/>
        <a:stretch>
          <a:fillRect/>
        </a:stretch>
      </xdr:blipFill>
      <xdr:spPr>
        <a:xfrm>
          <a:off x="9281160" y="23827740"/>
          <a:ext cx="1819048" cy="238095"/>
        </a:xfrm>
        <a:prstGeom prst="rect">
          <a:avLst/>
        </a:prstGeom>
      </xdr:spPr>
    </xdr:pic>
    <xdr:clientData/>
  </xdr:twoCellAnchor>
  <xdr:twoCellAnchor editAs="oneCell">
    <xdr:from>
      <xdr:col>9</xdr:col>
      <xdr:colOff>137160</xdr:colOff>
      <xdr:row>141</xdr:row>
      <xdr:rowOff>60960</xdr:rowOff>
    </xdr:from>
    <xdr:to>
      <xdr:col>9</xdr:col>
      <xdr:colOff>1963828</xdr:colOff>
      <xdr:row>142</xdr:row>
      <xdr:rowOff>116175</xdr:rowOff>
    </xdr:to>
    <xdr:pic>
      <xdr:nvPicPr>
        <xdr:cNvPr id="77" name="Picture 76">
          <a:extLst>
            <a:ext uri="{FF2B5EF4-FFF2-40B4-BE49-F238E27FC236}">
              <a16:creationId xmlns:a16="http://schemas.microsoft.com/office/drawing/2014/main" id="{A2390822-AAAB-ED52-F88B-5D6D7D4225B4}"/>
            </a:ext>
          </a:extLst>
        </xdr:cNvPr>
        <xdr:cNvPicPr>
          <a:picLocks noChangeAspect="1"/>
        </xdr:cNvPicPr>
      </xdr:nvPicPr>
      <xdr:blipFill>
        <a:blip xmlns:r="http://schemas.openxmlformats.org/officeDocument/2006/relationships" r:embed="rId37"/>
        <a:stretch>
          <a:fillRect/>
        </a:stretch>
      </xdr:blipFill>
      <xdr:spPr>
        <a:xfrm>
          <a:off x="9281160" y="26045160"/>
          <a:ext cx="1819048" cy="238095"/>
        </a:xfrm>
        <a:prstGeom prst="rect">
          <a:avLst/>
        </a:prstGeom>
      </xdr:spPr>
    </xdr:pic>
    <xdr:clientData/>
  </xdr:twoCellAnchor>
  <xdr:twoCellAnchor editAs="oneCell">
    <xdr:from>
      <xdr:col>9</xdr:col>
      <xdr:colOff>137160</xdr:colOff>
      <xdr:row>153</xdr:row>
      <xdr:rowOff>83820</xdr:rowOff>
    </xdr:from>
    <xdr:to>
      <xdr:col>9</xdr:col>
      <xdr:colOff>1963828</xdr:colOff>
      <xdr:row>154</xdr:row>
      <xdr:rowOff>131415</xdr:rowOff>
    </xdr:to>
    <xdr:pic>
      <xdr:nvPicPr>
        <xdr:cNvPr id="78" name="Picture 77">
          <a:extLst>
            <a:ext uri="{FF2B5EF4-FFF2-40B4-BE49-F238E27FC236}">
              <a16:creationId xmlns:a16="http://schemas.microsoft.com/office/drawing/2014/main" id="{8A7B56CE-C99D-47FC-728B-43EE0F7D460B}"/>
            </a:ext>
          </a:extLst>
        </xdr:cNvPr>
        <xdr:cNvPicPr>
          <a:picLocks noChangeAspect="1"/>
        </xdr:cNvPicPr>
      </xdr:nvPicPr>
      <xdr:blipFill>
        <a:blip xmlns:r="http://schemas.openxmlformats.org/officeDocument/2006/relationships" r:embed="rId37"/>
        <a:stretch>
          <a:fillRect/>
        </a:stretch>
      </xdr:blipFill>
      <xdr:spPr>
        <a:xfrm>
          <a:off x="9281160" y="28262580"/>
          <a:ext cx="1819048" cy="238095"/>
        </a:xfrm>
        <a:prstGeom prst="rect">
          <a:avLst/>
        </a:prstGeom>
      </xdr:spPr>
    </xdr:pic>
    <xdr:clientData/>
  </xdr:twoCellAnchor>
  <xdr:twoCellAnchor editAs="oneCell">
    <xdr:from>
      <xdr:col>9</xdr:col>
      <xdr:colOff>137160</xdr:colOff>
      <xdr:row>165</xdr:row>
      <xdr:rowOff>106680</xdr:rowOff>
    </xdr:from>
    <xdr:to>
      <xdr:col>9</xdr:col>
      <xdr:colOff>1963828</xdr:colOff>
      <xdr:row>166</xdr:row>
      <xdr:rowOff>173325</xdr:rowOff>
    </xdr:to>
    <xdr:pic>
      <xdr:nvPicPr>
        <xdr:cNvPr id="79" name="Picture 78">
          <a:extLst>
            <a:ext uri="{FF2B5EF4-FFF2-40B4-BE49-F238E27FC236}">
              <a16:creationId xmlns:a16="http://schemas.microsoft.com/office/drawing/2014/main" id="{7A4FD763-E6DB-9B23-01C6-B5F36EC74CB4}"/>
            </a:ext>
          </a:extLst>
        </xdr:cNvPr>
        <xdr:cNvPicPr>
          <a:picLocks noChangeAspect="1"/>
        </xdr:cNvPicPr>
      </xdr:nvPicPr>
      <xdr:blipFill>
        <a:blip xmlns:r="http://schemas.openxmlformats.org/officeDocument/2006/relationships" r:embed="rId37"/>
        <a:stretch>
          <a:fillRect/>
        </a:stretch>
      </xdr:blipFill>
      <xdr:spPr>
        <a:xfrm>
          <a:off x="9281160" y="30480000"/>
          <a:ext cx="1819048" cy="238095"/>
        </a:xfrm>
        <a:prstGeom prst="rect">
          <a:avLst/>
        </a:prstGeom>
      </xdr:spPr>
    </xdr:pic>
    <xdr:clientData/>
  </xdr:twoCellAnchor>
  <xdr:twoCellAnchor editAs="oneCell">
    <xdr:from>
      <xdr:col>9</xdr:col>
      <xdr:colOff>190500</xdr:colOff>
      <xdr:row>28</xdr:row>
      <xdr:rowOff>144781</xdr:rowOff>
    </xdr:from>
    <xdr:to>
      <xdr:col>9</xdr:col>
      <xdr:colOff>2384891</xdr:colOff>
      <xdr:row>31</xdr:row>
      <xdr:rowOff>20956</xdr:rowOff>
    </xdr:to>
    <xdr:pic>
      <xdr:nvPicPr>
        <xdr:cNvPr id="81" name="Picture 80" descr="A close up of a logo&#10;&#10;Description automatically generated">
          <a:extLst>
            <a:ext uri="{FF2B5EF4-FFF2-40B4-BE49-F238E27FC236}">
              <a16:creationId xmlns:a16="http://schemas.microsoft.com/office/drawing/2014/main" id="{981FAC88-DA4A-4EC4-B5AD-C710B11314D3}"/>
            </a:ext>
          </a:extLst>
        </xdr:cNvPr>
        <xdr:cNvPicPr>
          <a:picLocks noChangeAspect="1"/>
        </xdr:cNvPicPr>
      </xdr:nvPicPr>
      <xdr:blipFill rotWithShape="1">
        <a:blip xmlns:r="http://schemas.openxmlformats.org/officeDocument/2006/relationships" r:embed="rId27"/>
        <a:srcRect b="41221"/>
        <a:stretch/>
      </xdr:blipFill>
      <xdr:spPr>
        <a:xfrm>
          <a:off x="9334500" y="5463541"/>
          <a:ext cx="2203916" cy="434340"/>
        </a:xfrm>
        <a:prstGeom prst="rect">
          <a:avLst/>
        </a:prstGeom>
      </xdr:spPr>
    </xdr:pic>
    <xdr:clientData/>
  </xdr:twoCellAnchor>
  <xdr:twoCellAnchor editAs="oneCell">
    <xdr:from>
      <xdr:col>9</xdr:col>
      <xdr:colOff>236220</xdr:colOff>
      <xdr:row>40</xdr:row>
      <xdr:rowOff>68581</xdr:rowOff>
    </xdr:from>
    <xdr:to>
      <xdr:col>9</xdr:col>
      <xdr:colOff>2440136</xdr:colOff>
      <xdr:row>42</xdr:row>
      <xdr:rowOff>129541</xdr:rowOff>
    </xdr:to>
    <xdr:pic>
      <xdr:nvPicPr>
        <xdr:cNvPr id="82" name="Picture 81" descr="A close up of a logo&#10;&#10;Description automatically generated">
          <a:extLst>
            <a:ext uri="{FF2B5EF4-FFF2-40B4-BE49-F238E27FC236}">
              <a16:creationId xmlns:a16="http://schemas.microsoft.com/office/drawing/2014/main" id="{C4D9CAF9-F257-2F7E-6AFB-0147BFE5A5B7}"/>
            </a:ext>
          </a:extLst>
        </xdr:cNvPr>
        <xdr:cNvPicPr>
          <a:picLocks noChangeAspect="1"/>
        </xdr:cNvPicPr>
      </xdr:nvPicPr>
      <xdr:blipFill rotWithShape="1">
        <a:blip xmlns:r="http://schemas.openxmlformats.org/officeDocument/2006/relationships" r:embed="rId27"/>
        <a:srcRect b="41221"/>
        <a:stretch/>
      </xdr:blipFill>
      <xdr:spPr>
        <a:xfrm>
          <a:off x="9380220" y="7581901"/>
          <a:ext cx="2203916" cy="434340"/>
        </a:xfrm>
        <a:prstGeom prst="rect">
          <a:avLst/>
        </a:prstGeom>
      </xdr:spPr>
    </xdr:pic>
    <xdr:clientData/>
  </xdr:twoCellAnchor>
  <xdr:twoCellAnchor editAs="oneCell">
    <xdr:from>
      <xdr:col>9</xdr:col>
      <xdr:colOff>220980</xdr:colOff>
      <xdr:row>52</xdr:row>
      <xdr:rowOff>106681</xdr:rowOff>
    </xdr:from>
    <xdr:to>
      <xdr:col>9</xdr:col>
      <xdr:colOff>2436326</xdr:colOff>
      <xdr:row>54</xdr:row>
      <xdr:rowOff>165736</xdr:rowOff>
    </xdr:to>
    <xdr:pic>
      <xdr:nvPicPr>
        <xdr:cNvPr id="83" name="Picture 82" descr="A close up of a logo&#10;&#10;Description automatically generated">
          <a:extLst>
            <a:ext uri="{FF2B5EF4-FFF2-40B4-BE49-F238E27FC236}">
              <a16:creationId xmlns:a16="http://schemas.microsoft.com/office/drawing/2014/main" id="{B49CD4B7-480F-0AAA-D14B-10D44B4DDD91}"/>
            </a:ext>
          </a:extLst>
        </xdr:cNvPr>
        <xdr:cNvPicPr>
          <a:picLocks noChangeAspect="1"/>
        </xdr:cNvPicPr>
      </xdr:nvPicPr>
      <xdr:blipFill rotWithShape="1">
        <a:blip xmlns:r="http://schemas.openxmlformats.org/officeDocument/2006/relationships" r:embed="rId27"/>
        <a:srcRect b="41221"/>
        <a:stretch/>
      </xdr:blipFill>
      <xdr:spPr>
        <a:xfrm>
          <a:off x="9364980" y="9814561"/>
          <a:ext cx="2215346" cy="424815"/>
        </a:xfrm>
        <a:prstGeom prst="rect">
          <a:avLst/>
        </a:prstGeom>
      </xdr:spPr>
    </xdr:pic>
    <xdr:clientData/>
  </xdr:twoCellAnchor>
  <xdr:twoCellAnchor editAs="oneCell">
    <xdr:from>
      <xdr:col>9</xdr:col>
      <xdr:colOff>251460</xdr:colOff>
      <xdr:row>64</xdr:row>
      <xdr:rowOff>83821</xdr:rowOff>
    </xdr:from>
    <xdr:to>
      <xdr:col>9</xdr:col>
      <xdr:colOff>2455376</xdr:colOff>
      <xdr:row>66</xdr:row>
      <xdr:rowOff>152401</xdr:rowOff>
    </xdr:to>
    <xdr:pic>
      <xdr:nvPicPr>
        <xdr:cNvPr id="84" name="Picture 83" descr="A close up of a logo&#10;&#10;Description automatically generated">
          <a:extLst>
            <a:ext uri="{FF2B5EF4-FFF2-40B4-BE49-F238E27FC236}">
              <a16:creationId xmlns:a16="http://schemas.microsoft.com/office/drawing/2014/main" id="{931A2950-B3E3-51E8-149E-31BED8325E77}"/>
            </a:ext>
          </a:extLst>
        </xdr:cNvPr>
        <xdr:cNvPicPr>
          <a:picLocks noChangeAspect="1"/>
        </xdr:cNvPicPr>
      </xdr:nvPicPr>
      <xdr:blipFill rotWithShape="1">
        <a:blip xmlns:r="http://schemas.openxmlformats.org/officeDocument/2006/relationships" r:embed="rId27"/>
        <a:srcRect b="41221"/>
        <a:stretch/>
      </xdr:blipFill>
      <xdr:spPr>
        <a:xfrm>
          <a:off x="9395460" y="11986261"/>
          <a:ext cx="2203916" cy="434340"/>
        </a:xfrm>
        <a:prstGeom prst="rect">
          <a:avLst/>
        </a:prstGeom>
      </xdr:spPr>
    </xdr:pic>
    <xdr:clientData/>
  </xdr:twoCellAnchor>
  <xdr:twoCellAnchor editAs="oneCell">
    <xdr:from>
      <xdr:col>9</xdr:col>
      <xdr:colOff>259080</xdr:colOff>
      <xdr:row>76</xdr:row>
      <xdr:rowOff>91441</xdr:rowOff>
    </xdr:from>
    <xdr:to>
      <xdr:col>9</xdr:col>
      <xdr:colOff>2455376</xdr:colOff>
      <xdr:row>78</xdr:row>
      <xdr:rowOff>171451</xdr:rowOff>
    </xdr:to>
    <xdr:pic>
      <xdr:nvPicPr>
        <xdr:cNvPr id="85" name="Picture 84" descr="A close up of a logo&#10;&#10;Description automatically generated">
          <a:extLst>
            <a:ext uri="{FF2B5EF4-FFF2-40B4-BE49-F238E27FC236}">
              <a16:creationId xmlns:a16="http://schemas.microsoft.com/office/drawing/2014/main" id="{1163A37F-86C3-FC3A-F76C-92A65F0CAAD7}"/>
            </a:ext>
          </a:extLst>
        </xdr:cNvPr>
        <xdr:cNvPicPr>
          <a:picLocks noChangeAspect="1"/>
        </xdr:cNvPicPr>
      </xdr:nvPicPr>
      <xdr:blipFill rotWithShape="1">
        <a:blip xmlns:r="http://schemas.openxmlformats.org/officeDocument/2006/relationships" r:embed="rId27"/>
        <a:srcRect b="41221"/>
        <a:stretch/>
      </xdr:blipFill>
      <xdr:spPr>
        <a:xfrm>
          <a:off x="9403080" y="14188441"/>
          <a:ext cx="2203916" cy="434340"/>
        </a:xfrm>
        <a:prstGeom prst="rect">
          <a:avLst/>
        </a:prstGeom>
      </xdr:spPr>
    </xdr:pic>
    <xdr:clientData/>
  </xdr:twoCellAnchor>
  <xdr:twoCellAnchor editAs="oneCell">
    <xdr:from>
      <xdr:col>9</xdr:col>
      <xdr:colOff>236220</xdr:colOff>
      <xdr:row>88</xdr:row>
      <xdr:rowOff>99061</xdr:rowOff>
    </xdr:from>
    <xdr:to>
      <xdr:col>9</xdr:col>
      <xdr:colOff>2440136</xdr:colOff>
      <xdr:row>90</xdr:row>
      <xdr:rowOff>167641</xdr:rowOff>
    </xdr:to>
    <xdr:pic>
      <xdr:nvPicPr>
        <xdr:cNvPr id="86" name="Picture 85" descr="A close up of a logo&#10;&#10;Description automatically generated">
          <a:extLst>
            <a:ext uri="{FF2B5EF4-FFF2-40B4-BE49-F238E27FC236}">
              <a16:creationId xmlns:a16="http://schemas.microsoft.com/office/drawing/2014/main" id="{5DCBD95B-7D3D-86FE-7272-EFED3AA92F43}"/>
            </a:ext>
          </a:extLst>
        </xdr:cNvPr>
        <xdr:cNvPicPr>
          <a:picLocks noChangeAspect="1"/>
        </xdr:cNvPicPr>
      </xdr:nvPicPr>
      <xdr:blipFill rotWithShape="1">
        <a:blip xmlns:r="http://schemas.openxmlformats.org/officeDocument/2006/relationships" r:embed="rId27"/>
        <a:srcRect b="41221"/>
        <a:stretch/>
      </xdr:blipFill>
      <xdr:spPr>
        <a:xfrm>
          <a:off x="9380220" y="16390621"/>
          <a:ext cx="2203916" cy="434340"/>
        </a:xfrm>
        <a:prstGeom prst="rect">
          <a:avLst/>
        </a:prstGeom>
      </xdr:spPr>
    </xdr:pic>
    <xdr:clientData/>
  </xdr:twoCellAnchor>
  <xdr:twoCellAnchor editAs="oneCell">
    <xdr:from>
      <xdr:col>9</xdr:col>
      <xdr:colOff>213360</xdr:colOff>
      <xdr:row>100</xdr:row>
      <xdr:rowOff>106681</xdr:rowOff>
    </xdr:from>
    <xdr:to>
      <xdr:col>9</xdr:col>
      <xdr:colOff>2417276</xdr:colOff>
      <xdr:row>102</xdr:row>
      <xdr:rowOff>167641</xdr:rowOff>
    </xdr:to>
    <xdr:pic>
      <xdr:nvPicPr>
        <xdr:cNvPr id="87" name="Picture 86" descr="A close up of a logo&#10;&#10;Description automatically generated">
          <a:extLst>
            <a:ext uri="{FF2B5EF4-FFF2-40B4-BE49-F238E27FC236}">
              <a16:creationId xmlns:a16="http://schemas.microsoft.com/office/drawing/2014/main" id="{8DCDD8A7-32CC-FC8C-6E9D-0BE8A8BF27BB}"/>
            </a:ext>
          </a:extLst>
        </xdr:cNvPr>
        <xdr:cNvPicPr>
          <a:picLocks noChangeAspect="1"/>
        </xdr:cNvPicPr>
      </xdr:nvPicPr>
      <xdr:blipFill rotWithShape="1">
        <a:blip xmlns:r="http://schemas.openxmlformats.org/officeDocument/2006/relationships" r:embed="rId27"/>
        <a:srcRect b="41221"/>
        <a:stretch/>
      </xdr:blipFill>
      <xdr:spPr>
        <a:xfrm>
          <a:off x="9357360" y="18592801"/>
          <a:ext cx="2203916" cy="426720"/>
        </a:xfrm>
        <a:prstGeom prst="rect">
          <a:avLst/>
        </a:prstGeom>
      </xdr:spPr>
    </xdr:pic>
    <xdr:clientData/>
  </xdr:twoCellAnchor>
  <xdr:twoCellAnchor editAs="oneCell">
    <xdr:from>
      <xdr:col>9</xdr:col>
      <xdr:colOff>190500</xdr:colOff>
      <xdr:row>112</xdr:row>
      <xdr:rowOff>114301</xdr:rowOff>
    </xdr:from>
    <xdr:to>
      <xdr:col>9</xdr:col>
      <xdr:colOff>2384891</xdr:colOff>
      <xdr:row>115</xdr:row>
      <xdr:rowOff>1</xdr:rowOff>
    </xdr:to>
    <xdr:pic>
      <xdr:nvPicPr>
        <xdr:cNvPr id="88" name="Picture 87" descr="A close up of a logo&#10;&#10;Description automatically generated">
          <a:extLst>
            <a:ext uri="{FF2B5EF4-FFF2-40B4-BE49-F238E27FC236}">
              <a16:creationId xmlns:a16="http://schemas.microsoft.com/office/drawing/2014/main" id="{90C35B8E-4FB9-F453-7546-98A3D923C1DE}"/>
            </a:ext>
          </a:extLst>
        </xdr:cNvPr>
        <xdr:cNvPicPr>
          <a:picLocks noChangeAspect="1"/>
        </xdr:cNvPicPr>
      </xdr:nvPicPr>
      <xdr:blipFill rotWithShape="1">
        <a:blip xmlns:r="http://schemas.openxmlformats.org/officeDocument/2006/relationships" r:embed="rId27"/>
        <a:srcRect b="41221"/>
        <a:stretch/>
      </xdr:blipFill>
      <xdr:spPr>
        <a:xfrm>
          <a:off x="9334500" y="20794981"/>
          <a:ext cx="2203916" cy="434340"/>
        </a:xfrm>
        <a:prstGeom prst="rect">
          <a:avLst/>
        </a:prstGeom>
      </xdr:spPr>
    </xdr:pic>
    <xdr:clientData/>
  </xdr:twoCellAnchor>
  <xdr:twoCellAnchor editAs="oneCell">
    <xdr:from>
      <xdr:col>9</xdr:col>
      <xdr:colOff>167640</xdr:colOff>
      <xdr:row>124</xdr:row>
      <xdr:rowOff>121921</xdr:rowOff>
    </xdr:from>
    <xdr:to>
      <xdr:col>9</xdr:col>
      <xdr:colOff>2382986</xdr:colOff>
      <xdr:row>127</xdr:row>
      <xdr:rowOff>19051</xdr:rowOff>
    </xdr:to>
    <xdr:pic>
      <xdr:nvPicPr>
        <xdr:cNvPr id="89" name="Picture 88" descr="A close up of a logo&#10;&#10;Description automatically generated">
          <a:extLst>
            <a:ext uri="{FF2B5EF4-FFF2-40B4-BE49-F238E27FC236}">
              <a16:creationId xmlns:a16="http://schemas.microsoft.com/office/drawing/2014/main" id="{B907BB11-486C-2AF6-7615-F27A825C7AA7}"/>
            </a:ext>
          </a:extLst>
        </xdr:cNvPr>
        <xdr:cNvPicPr>
          <a:picLocks noChangeAspect="1"/>
        </xdr:cNvPicPr>
      </xdr:nvPicPr>
      <xdr:blipFill rotWithShape="1">
        <a:blip xmlns:r="http://schemas.openxmlformats.org/officeDocument/2006/relationships" r:embed="rId27"/>
        <a:srcRect b="41221"/>
        <a:stretch/>
      </xdr:blipFill>
      <xdr:spPr>
        <a:xfrm>
          <a:off x="9311640" y="22997161"/>
          <a:ext cx="2203916" cy="434340"/>
        </a:xfrm>
        <a:prstGeom prst="rect">
          <a:avLst/>
        </a:prstGeom>
      </xdr:spPr>
    </xdr:pic>
    <xdr:clientData/>
  </xdr:twoCellAnchor>
  <xdr:twoCellAnchor editAs="oneCell">
    <xdr:from>
      <xdr:col>9</xdr:col>
      <xdr:colOff>144780</xdr:colOff>
      <xdr:row>136</xdr:row>
      <xdr:rowOff>129541</xdr:rowOff>
    </xdr:from>
    <xdr:to>
      <xdr:col>9</xdr:col>
      <xdr:colOff>2341076</xdr:colOff>
      <xdr:row>139</xdr:row>
      <xdr:rowOff>15241</xdr:rowOff>
    </xdr:to>
    <xdr:pic>
      <xdr:nvPicPr>
        <xdr:cNvPr id="90" name="Picture 89" descr="A close up of a logo&#10;&#10;Description automatically generated">
          <a:extLst>
            <a:ext uri="{FF2B5EF4-FFF2-40B4-BE49-F238E27FC236}">
              <a16:creationId xmlns:a16="http://schemas.microsoft.com/office/drawing/2014/main" id="{FC92199E-BBBB-C497-9F7E-6671B63EB193}"/>
            </a:ext>
          </a:extLst>
        </xdr:cNvPr>
        <xdr:cNvPicPr>
          <a:picLocks noChangeAspect="1"/>
        </xdr:cNvPicPr>
      </xdr:nvPicPr>
      <xdr:blipFill rotWithShape="1">
        <a:blip xmlns:r="http://schemas.openxmlformats.org/officeDocument/2006/relationships" r:embed="rId27"/>
        <a:srcRect b="41221"/>
        <a:stretch/>
      </xdr:blipFill>
      <xdr:spPr>
        <a:xfrm>
          <a:off x="9288780" y="25199341"/>
          <a:ext cx="2203916" cy="434340"/>
        </a:xfrm>
        <a:prstGeom prst="rect">
          <a:avLst/>
        </a:prstGeom>
      </xdr:spPr>
    </xdr:pic>
    <xdr:clientData/>
  </xdr:twoCellAnchor>
  <xdr:twoCellAnchor editAs="oneCell">
    <xdr:from>
      <xdr:col>9</xdr:col>
      <xdr:colOff>121920</xdr:colOff>
      <xdr:row>148</xdr:row>
      <xdr:rowOff>137161</xdr:rowOff>
    </xdr:from>
    <xdr:to>
      <xdr:col>9</xdr:col>
      <xdr:colOff>2325836</xdr:colOff>
      <xdr:row>151</xdr:row>
      <xdr:rowOff>15241</xdr:rowOff>
    </xdr:to>
    <xdr:pic>
      <xdr:nvPicPr>
        <xdr:cNvPr id="91" name="Picture 90" descr="A close up of a logo&#10;&#10;Description automatically generated">
          <a:extLst>
            <a:ext uri="{FF2B5EF4-FFF2-40B4-BE49-F238E27FC236}">
              <a16:creationId xmlns:a16="http://schemas.microsoft.com/office/drawing/2014/main" id="{CBF29884-9399-FCC5-FDE3-F6C23AEF4E57}"/>
            </a:ext>
          </a:extLst>
        </xdr:cNvPr>
        <xdr:cNvPicPr>
          <a:picLocks noChangeAspect="1"/>
        </xdr:cNvPicPr>
      </xdr:nvPicPr>
      <xdr:blipFill rotWithShape="1">
        <a:blip xmlns:r="http://schemas.openxmlformats.org/officeDocument/2006/relationships" r:embed="rId27"/>
        <a:srcRect b="41221"/>
        <a:stretch/>
      </xdr:blipFill>
      <xdr:spPr>
        <a:xfrm>
          <a:off x="9265920" y="27401521"/>
          <a:ext cx="2203916" cy="434340"/>
        </a:xfrm>
        <a:prstGeom prst="rect">
          <a:avLst/>
        </a:prstGeom>
      </xdr:spPr>
    </xdr:pic>
    <xdr:clientData/>
  </xdr:twoCellAnchor>
  <xdr:twoCellAnchor editAs="oneCell">
    <xdr:from>
      <xdr:col>9</xdr:col>
      <xdr:colOff>167640</xdr:colOff>
      <xdr:row>160</xdr:row>
      <xdr:rowOff>160021</xdr:rowOff>
    </xdr:from>
    <xdr:to>
      <xdr:col>9</xdr:col>
      <xdr:colOff>2382986</xdr:colOff>
      <xdr:row>163</xdr:row>
      <xdr:rowOff>57151</xdr:rowOff>
    </xdr:to>
    <xdr:pic>
      <xdr:nvPicPr>
        <xdr:cNvPr id="92" name="Picture 91" descr="A close up of a logo&#10;&#10;Description automatically generated">
          <a:extLst>
            <a:ext uri="{FF2B5EF4-FFF2-40B4-BE49-F238E27FC236}">
              <a16:creationId xmlns:a16="http://schemas.microsoft.com/office/drawing/2014/main" id="{67452FCF-78E8-ABFA-E7A7-3F1739F0D7C3}"/>
            </a:ext>
          </a:extLst>
        </xdr:cNvPr>
        <xdr:cNvPicPr>
          <a:picLocks noChangeAspect="1"/>
        </xdr:cNvPicPr>
      </xdr:nvPicPr>
      <xdr:blipFill rotWithShape="1">
        <a:blip xmlns:r="http://schemas.openxmlformats.org/officeDocument/2006/relationships" r:embed="rId27"/>
        <a:srcRect b="41221"/>
        <a:stretch/>
      </xdr:blipFill>
      <xdr:spPr>
        <a:xfrm>
          <a:off x="9311640" y="29618941"/>
          <a:ext cx="2203916" cy="434340"/>
        </a:xfrm>
        <a:prstGeom prst="rect">
          <a:avLst/>
        </a:prstGeom>
      </xdr:spPr>
    </xdr:pic>
    <xdr:clientData/>
  </xdr:twoCellAnchor>
  <xdr:twoCellAnchor editAs="oneCell">
    <xdr:from>
      <xdr:col>9</xdr:col>
      <xdr:colOff>2423160</xdr:colOff>
      <xdr:row>197</xdr:row>
      <xdr:rowOff>38100</xdr:rowOff>
    </xdr:from>
    <xdr:to>
      <xdr:col>10</xdr:col>
      <xdr:colOff>2535636</xdr:colOff>
      <xdr:row>203</xdr:row>
      <xdr:rowOff>131219</xdr:rowOff>
    </xdr:to>
    <xdr:pic>
      <xdr:nvPicPr>
        <xdr:cNvPr id="93" name="Picture 92" descr="A white background with black text&#10;&#10;Description automatically generated">
          <a:extLst>
            <a:ext uri="{FF2B5EF4-FFF2-40B4-BE49-F238E27FC236}">
              <a16:creationId xmlns:a16="http://schemas.microsoft.com/office/drawing/2014/main" id="{D92AE5A2-61F5-0E81-B528-8CF99336D963}"/>
            </a:ext>
          </a:extLst>
        </xdr:cNvPr>
        <xdr:cNvPicPr>
          <a:picLocks noChangeAspect="1"/>
        </xdr:cNvPicPr>
      </xdr:nvPicPr>
      <xdr:blipFill>
        <a:blip xmlns:r="http://schemas.openxmlformats.org/officeDocument/2006/relationships" r:embed="rId38"/>
        <a:stretch>
          <a:fillRect/>
        </a:stretch>
      </xdr:blipFill>
      <xdr:spPr>
        <a:xfrm>
          <a:off x="11567160" y="36080700"/>
          <a:ext cx="2785191" cy="1098959"/>
        </a:xfrm>
        <a:prstGeom prst="rect">
          <a:avLst/>
        </a:prstGeom>
      </xdr:spPr>
    </xdr:pic>
    <xdr:clientData/>
  </xdr:twoCellAnchor>
  <xdr:twoCellAnchor editAs="oneCell">
    <xdr:from>
      <xdr:col>9</xdr:col>
      <xdr:colOff>2453640</xdr:colOff>
      <xdr:row>210</xdr:row>
      <xdr:rowOff>60960</xdr:rowOff>
    </xdr:from>
    <xdr:to>
      <xdr:col>10</xdr:col>
      <xdr:colOff>2571831</xdr:colOff>
      <xdr:row>216</xdr:row>
      <xdr:rowOff>55019</xdr:rowOff>
    </xdr:to>
    <xdr:pic>
      <xdr:nvPicPr>
        <xdr:cNvPr id="94" name="Picture 93" descr="A white background with black text&#10;&#10;Description automatically generated">
          <a:extLst>
            <a:ext uri="{FF2B5EF4-FFF2-40B4-BE49-F238E27FC236}">
              <a16:creationId xmlns:a16="http://schemas.microsoft.com/office/drawing/2014/main" id="{C8CD9F54-A450-F948-D0F7-67E0CFF22FD4}"/>
            </a:ext>
          </a:extLst>
        </xdr:cNvPr>
        <xdr:cNvPicPr>
          <a:picLocks noChangeAspect="1"/>
        </xdr:cNvPicPr>
      </xdr:nvPicPr>
      <xdr:blipFill>
        <a:blip xmlns:r="http://schemas.openxmlformats.org/officeDocument/2006/relationships" r:embed="rId38"/>
        <a:stretch>
          <a:fillRect/>
        </a:stretch>
      </xdr:blipFill>
      <xdr:spPr>
        <a:xfrm>
          <a:off x="11597640" y="38298120"/>
          <a:ext cx="2785191" cy="1098959"/>
        </a:xfrm>
        <a:prstGeom prst="rect">
          <a:avLst/>
        </a:prstGeom>
      </xdr:spPr>
    </xdr:pic>
    <xdr:clientData/>
  </xdr:twoCellAnchor>
  <xdr:twoCellAnchor editAs="oneCell">
    <xdr:from>
      <xdr:col>9</xdr:col>
      <xdr:colOff>91440</xdr:colOff>
      <xdr:row>218</xdr:row>
      <xdr:rowOff>22860</xdr:rowOff>
    </xdr:from>
    <xdr:to>
      <xdr:col>10</xdr:col>
      <xdr:colOff>2533898</xdr:colOff>
      <xdr:row>220</xdr:row>
      <xdr:rowOff>135117</xdr:rowOff>
    </xdr:to>
    <xdr:pic>
      <xdr:nvPicPr>
        <xdr:cNvPr id="95" name="Picture 94">
          <a:extLst>
            <a:ext uri="{FF2B5EF4-FFF2-40B4-BE49-F238E27FC236}">
              <a16:creationId xmlns:a16="http://schemas.microsoft.com/office/drawing/2014/main" id="{E12B182E-B9D0-7394-F20B-287EAE090997}"/>
            </a:ext>
          </a:extLst>
        </xdr:cNvPr>
        <xdr:cNvPicPr>
          <a:picLocks noChangeAspect="1"/>
        </xdr:cNvPicPr>
      </xdr:nvPicPr>
      <xdr:blipFill>
        <a:blip xmlns:r="http://schemas.openxmlformats.org/officeDocument/2006/relationships" r:embed="rId39"/>
        <a:stretch>
          <a:fillRect/>
        </a:stretch>
      </xdr:blipFill>
      <xdr:spPr>
        <a:xfrm>
          <a:off x="9235440" y="39723060"/>
          <a:ext cx="5098028" cy="462777"/>
        </a:xfrm>
        <a:prstGeom prst="rect">
          <a:avLst/>
        </a:prstGeom>
      </xdr:spPr>
    </xdr:pic>
    <xdr:clientData/>
  </xdr:twoCellAnchor>
  <xdr:twoCellAnchor editAs="oneCell">
    <xdr:from>
      <xdr:col>9</xdr:col>
      <xdr:colOff>464820</xdr:colOff>
      <xdr:row>214</xdr:row>
      <xdr:rowOff>144780</xdr:rowOff>
    </xdr:from>
    <xdr:to>
      <xdr:col>9</xdr:col>
      <xdr:colOff>1695295</xdr:colOff>
      <xdr:row>216</xdr:row>
      <xdr:rowOff>55210</xdr:rowOff>
    </xdr:to>
    <xdr:pic>
      <xdr:nvPicPr>
        <xdr:cNvPr id="96" name="Picture 95">
          <a:extLst>
            <a:ext uri="{FF2B5EF4-FFF2-40B4-BE49-F238E27FC236}">
              <a16:creationId xmlns:a16="http://schemas.microsoft.com/office/drawing/2014/main" id="{E4FF69B9-F419-76C2-22F6-58651E91244C}"/>
            </a:ext>
          </a:extLst>
        </xdr:cNvPr>
        <xdr:cNvPicPr>
          <a:picLocks noChangeAspect="1"/>
        </xdr:cNvPicPr>
      </xdr:nvPicPr>
      <xdr:blipFill>
        <a:blip xmlns:r="http://schemas.openxmlformats.org/officeDocument/2006/relationships" r:embed="rId40"/>
        <a:stretch>
          <a:fillRect/>
        </a:stretch>
      </xdr:blipFill>
      <xdr:spPr>
        <a:xfrm>
          <a:off x="9608820" y="39113460"/>
          <a:ext cx="1238095" cy="276190"/>
        </a:xfrm>
        <a:prstGeom prst="rect">
          <a:avLst/>
        </a:prstGeom>
      </xdr:spPr>
    </xdr:pic>
    <xdr:clientData/>
  </xdr:twoCellAnchor>
  <xdr:twoCellAnchor editAs="oneCell">
    <xdr:from>
      <xdr:col>9</xdr:col>
      <xdr:colOff>419100</xdr:colOff>
      <xdr:row>202</xdr:row>
      <xdr:rowOff>121920</xdr:rowOff>
    </xdr:from>
    <xdr:to>
      <xdr:col>9</xdr:col>
      <xdr:colOff>1657195</xdr:colOff>
      <xdr:row>204</xdr:row>
      <xdr:rowOff>22825</xdr:rowOff>
    </xdr:to>
    <xdr:pic>
      <xdr:nvPicPr>
        <xdr:cNvPr id="97" name="Picture 96">
          <a:extLst>
            <a:ext uri="{FF2B5EF4-FFF2-40B4-BE49-F238E27FC236}">
              <a16:creationId xmlns:a16="http://schemas.microsoft.com/office/drawing/2014/main" id="{52A5A905-0AB8-F193-0775-BD7A7BCA0A91}"/>
            </a:ext>
          </a:extLst>
        </xdr:cNvPr>
        <xdr:cNvPicPr>
          <a:picLocks noChangeAspect="1"/>
        </xdr:cNvPicPr>
      </xdr:nvPicPr>
      <xdr:blipFill>
        <a:blip xmlns:r="http://schemas.openxmlformats.org/officeDocument/2006/relationships" r:embed="rId40"/>
        <a:stretch>
          <a:fillRect/>
        </a:stretch>
      </xdr:blipFill>
      <xdr:spPr>
        <a:xfrm>
          <a:off x="9563100" y="36987480"/>
          <a:ext cx="1238095" cy="276190"/>
        </a:xfrm>
        <a:prstGeom prst="rect">
          <a:avLst/>
        </a:prstGeom>
      </xdr:spPr>
    </xdr:pic>
    <xdr:clientData/>
  </xdr:twoCellAnchor>
  <xdr:twoCellAnchor editAs="oneCell">
    <xdr:from>
      <xdr:col>9</xdr:col>
      <xdr:colOff>53340</xdr:colOff>
      <xdr:row>205</xdr:row>
      <xdr:rowOff>106680</xdr:rowOff>
    </xdr:from>
    <xdr:to>
      <xdr:col>10</xdr:col>
      <xdr:colOff>2608352</xdr:colOff>
      <xdr:row>208</xdr:row>
      <xdr:rowOff>97023</xdr:rowOff>
    </xdr:to>
    <xdr:pic>
      <xdr:nvPicPr>
        <xdr:cNvPr id="98" name="Picture 97">
          <a:extLst>
            <a:ext uri="{FF2B5EF4-FFF2-40B4-BE49-F238E27FC236}">
              <a16:creationId xmlns:a16="http://schemas.microsoft.com/office/drawing/2014/main" id="{C1ADA22C-D58B-1109-2160-963632DB2CC1}"/>
            </a:ext>
          </a:extLst>
        </xdr:cNvPr>
        <xdr:cNvPicPr>
          <a:picLocks noChangeAspect="1"/>
        </xdr:cNvPicPr>
      </xdr:nvPicPr>
      <xdr:blipFill>
        <a:blip xmlns:r="http://schemas.openxmlformats.org/officeDocument/2006/relationships" r:embed="rId41"/>
        <a:stretch>
          <a:fillRect/>
        </a:stretch>
      </xdr:blipFill>
      <xdr:spPr>
        <a:xfrm>
          <a:off x="9197340" y="37520880"/>
          <a:ext cx="5229632" cy="439923"/>
        </a:xfrm>
        <a:prstGeom prst="rect">
          <a:avLst/>
        </a:prstGeom>
      </xdr:spPr>
    </xdr:pic>
    <xdr:clientData/>
  </xdr:twoCellAnchor>
  <xdr:twoCellAnchor editAs="oneCell">
    <xdr:from>
      <xdr:col>9</xdr:col>
      <xdr:colOff>266700</xdr:colOff>
      <xdr:row>198</xdr:row>
      <xdr:rowOff>21026</xdr:rowOff>
    </xdr:from>
    <xdr:to>
      <xdr:col>9</xdr:col>
      <xdr:colOff>1752600</xdr:colOff>
      <xdr:row>201</xdr:row>
      <xdr:rowOff>22859</xdr:rowOff>
    </xdr:to>
    <xdr:pic>
      <xdr:nvPicPr>
        <xdr:cNvPr id="100" name="Picture 99" descr="altitude-logo | Khulanathi | PPE Specialists">
          <a:extLst>
            <a:ext uri="{FF2B5EF4-FFF2-40B4-BE49-F238E27FC236}">
              <a16:creationId xmlns:a16="http://schemas.microsoft.com/office/drawing/2014/main" id="{A5254FBA-0CC5-3176-B398-835E2E9D6E3F}"/>
            </a:ext>
          </a:extLst>
        </xdr:cNvPr>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t="36709" b="32911"/>
        <a:stretch/>
      </xdr:blipFill>
      <xdr:spPr bwMode="auto">
        <a:xfrm>
          <a:off x="9410700" y="36246506"/>
          <a:ext cx="1485900" cy="451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320040</xdr:colOff>
      <xdr:row>210</xdr:row>
      <xdr:rowOff>150566</xdr:rowOff>
    </xdr:from>
    <xdr:to>
      <xdr:col>9</xdr:col>
      <xdr:colOff>1805940</xdr:colOff>
      <xdr:row>213</xdr:row>
      <xdr:rowOff>60959</xdr:rowOff>
    </xdr:to>
    <xdr:pic>
      <xdr:nvPicPr>
        <xdr:cNvPr id="101" name="Picture 100" descr="altitude-logo | Khulanathi | PPE Specialists">
          <a:extLst>
            <a:ext uri="{FF2B5EF4-FFF2-40B4-BE49-F238E27FC236}">
              <a16:creationId xmlns:a16="http://schemas.microsoft.com/office/drawing/2014/main" id="{B4C94946-DC89-B678-9E6F-DCF10455EA55}"/>
            </a:ext>
          </a:extLst>
        </xdr:cNvPr>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t="36709" b="32911"/>
        <a:stretch/>
      </xdr:blipFill>
      <xdr:spPr bwMode="auto">
        <a:xfrm>
          <a:off x="9464040" y="38387726"/>
          <a:ext cx="1485900" cy="451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266300</xdr:colOff>
      <xdr:row>172</xdr:row>
      <xdr:rowOff>15240</xdr:rowOff>
    </xdr:from>
    <xdr:to>
      <xdr:col>9</xdr:col>
      <xdr:colOff>1851659</xdr:colOff>
      <xdr:row>176</xdr:row>
      <xdr:rowOff>57150</xdr:rowOff>
    </xdr:to>
    <xdr:pic>
      <xdr:nvPicPr>
        <xdr:cNvPr id="102" name="Picture 101" descr="Alex Varga Custom Branded | Creative Brands">
          <a:extLst>
            <a:ext uri="{FF2B5EF4-FFF2-40B4-BE49-F238E27FC236}">
              <a16:creationId xmlns:a16="http://schemas.microsoft.com/office/drawing/2014/main" id="{50130AE1-5AD9-697E-2267-13531A0270CA}"/>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t="18367" b="21769"/>
        <a:stretch/>
      </xdr:blipFill>
      <xdr:spPr bwMode="auto">
        <a:xfrm>
          <a:off x="9410300" y="31668720"/>
          <a:ext cx="1585359"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258680</xdr:colOff>
      <xdr:row>185</xdr:row>
      <xdr:rowOff>91440</xdr:rowOff>
    </xdr:from>
    <xdr:to>
      <xdr:col>9</xdr:col>
      <xdr:colOff>1851659</xdr:colOff>
      <xdr:row>189</xdr:row>
      <xdr:rowOff>20955</xdr:rowOff>
    </xdr:to>
    <xdr:pic>
      <xdr:nvPicPr>
        <xdr:cNvPr id="103" name="Picture 102" descr="Alex Varga Custom Branded | Creative Brands">
          <a:extLst>
            <a:ext uri="{FF2B5EF4-FFF2-40B4-BE49-F238E27FC236}">
              <a16:creationId xmlns:a16="http://schemas.microsoft.com/office/drawing/2014/main" id="{834DE358-2C2F-9835-CA6E-61D9135B91DD}"/>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t="18367" b="21769"/>
        <a:stretch/>
      </xdr:blipFill>
      <xdr:spPr bwMode="auto">
        <a:xfrm>
          <a:off x="9402680" y="33939480"/>
          <a:ext cx="1585359"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2712720</xdr:colOff>
      <xdr:row>171</xdr:row>
      <xdr:rowOff>90298</xdr:rowOff>
    </xdr:from>
    <xdr:to>
      <xdr:col>10</xdr:col>
      <xdr:colOff>1935480</xdr:colOff>
      <xdr:row>179</xdr:row>
      <xdr:rowOff>155884</xdr:rowOff>
    </xdr:to>
    <xdr:pic>
      <xdr:nvPicPr>
        <xdr:cNvPr id="104" name="Picture 103" descr="A white background with black text&#10;&#10;Description automatically generated">
          <a:extLst>
            <a:ext uri="{FF2B5EF4-FFF2-40B4-BE49-F238E27FC236}">
              <a16:creationId xmlns:a16="http://schemas.microsoft.com/office/drawing/2014/main" id="{D2810E2F-9582-D89D-9A75-5BFF13C0604D}"/>
            </a:ext>
          </a:extLst>
        </xdr:cNvPr>
        <xdr:cNvPicPr>
          <a:picLocks noChangeAspect="1"/>
        </xdr:cNvPicPr>
      </xdr:nvPicPr>
      <xdr:blipFill>
        <a:blip xmlns:r="http://schemas.openxmlformats.org/officeDocument/2006/relationships" r:embed="rId44"/>
        <a:stretch>
          <a:fillRect/>
        </a:stretch>
      </xdr:blipFill>
      <xdr:spPr>
        <a:xfrm>
          <a:off x="11856720" y="31560898"/>
          <a:ext cx="1935480" cy="1437186"/>
        </a:xfrm>
        <a:prstGeom prst="rect">
          <a:avLst/>
        </a:prstGeom>
      </xdr:spPr>
    </xdr:pic>
    <xdr:clientData/>
  </xdr:twoCellAnchor>
  <xdr:twoCellAnchor editAs="oneCell">
    <xdr:from>
      <xdr:col>9</xdr:col>
      <xdr:colOff>2697480</xdr:colOff>
      <xdr:row>184</xdr:row>
      <xdr:rowOff>52198</xdr:rowOff>
    </xdr:from>
    <xdr:to>
      <xdr:col>10</xdr:col>
      <xdr:colOff>1927860</xdr:colOff>
      <xdr:row>192</xdr:row>
      <xdr:rowOff>18724</xdr:rowOff>
    </xdr:to>
    <xdr:pic>
      <xdr:nvPicPr>
        <xdr:cNvPr id="105" name="Picture 104" descr="A white background with black text&#10;&#10;Description automatically generated">
          <a:extLst>
            <a:ext uri="{FF2B5EF4-FFF2-40B4-BE49-F238E27FC236}">
              <a16:creationId xmlns:a16="http://schemas.microsoft.com/office/drawing/2014/main" id="{3A5DE4C2-2105-F11D-14BB-553E3BDAD9B7}"/>
            </a:ext>
          </a:extLst>
        </xdr:cNvPr>
        <xdr:cNvPicPr>
          <a:picLocks noChangeAspect="1"/>
        </xdr:cNvPicPr>
      </xdr:nvPicPr>
      <xdr:blipFill>
        <a:blip xmlns:r="http://schemas.openxmlformats.org/officeDocument/2006/relationships" r:embed="rId44"/>
        <a:stretch>
          <a:fillRect/>
        </a:stretch>
      </xdr:blipFill>
      <xdr:spPr>
        <a:xfrm>
          <a:off x="11841480" y="33717358"/>
          <a:ext cx="1935480" cy="1437186"/>
        </a:xfrm>
        <a:prstGeom prst="rect">
          <a:avLst/>
        </a:prstGeom>
      </xdr:spPr>
    </xdr:pic>
    <xdr:clientData/>
  </xdr:twoCellAnchor>
  <xdr:twoCellAnchor editAs="oneCell">
    <xdr:from>
      <xdr:col>9</xdr:col>
      <xdr:colOff>38100</xdr:colOff>
      <xdr:row>192</xdr:row>
      <xdr:rowOff>38100</xdr:rowOff>
    </xdr:from>
    <xdr:to>
      <xdr:col>10</xdr:col>
      <xdr:colOff>2611626</xdr:colOff>
      <xdr:row>195</xdr:row>
      <xdr:rowOff>133136</xdr:rowOff>
    </xdr:to>
    <xdr:pic>
      <xdr:nvPicPr>
        <xdr:cNvPr id="107" name="Picture 106">
          <a:extLst>
            <a:ext uri="{FF2B5EF4-FFF2-40B4-BE49-F238E27FC236}">
              <a16:creationId xmlns:a16="http://schemas.microsoft.com/office/drawing/2014/main" id="{F1CBAA80-22D1-1231-046A-7E57FF2856CD}"/>
            </a:ext>
          </a:extLst>
        </xdr:cNvPr>
        <xdr:cNvPicPr>
          <a:picLocks noChangeAspect="1"/>
        </xdr:cNvPicPr>
      </xdr:nvPicPr>
      <xdr:blipFill>
        <a:blip xmlns:r="http://schemas.openxmlformats.org/officeDocument/2006/relationships" r:embed="rId45"/>
        <a:stretch>
          <a:fillRect/>
        </a:stretch>
      </xdr:blipFill>
      <xdr:spPr>
        <a:xfrm>
          <a:off x="9182100" y="35166300"/>
          <a:ext cx="5240526" cy="655106"/>
        </a:xfrm>
        <a:prstGeom prst="rect">
          <a:avLst/>
        </a:prstGeom>
      </xdr:spPr>
    </xdr:pic>
    <xdr:clientData/>
  </xdr:twoCellAnchor>
  <xdr:twoCellAnchor editAs="oneCell">
    <xdr:from>
      <xdr:col>9</xdr:col>
      <xdr:colOff>30480</xdr:colOff>
      <xdr:row>179</xdr:row>
      <xdr:rowOff>137160</xdr:rowOff>
    </xdr:from>
    <xdr:to>
      <xdr:col>10</xdr:col>
      <xdr:colOff>2571620</xdr:colOff>
      <xdr:row>183</xdr:row>
      <xdr:rowOff>150281</xdr:rowOff>
    </xdr:to>
    <xdr:pic>
      <xdr:nvPicPr>
        <xdr:cNvPr id="108" name="Picture 107">
          <a:extLst>
            <a:ext uri="{FF2B5EF4-FFF2-40B4-BE49-F238E27FC236}">
              <a16:creationId xmlns:a16="http://schemas.microsoft.com/office/drawing/2014/main" id="{2179765A-3E52-2C5B-B0B2-AB00C04879D6}"/>
            </a:ext>
          </a:extLst>
        </xdr:cNvPr>
        <xdr:cNvPicPr>
          <a:picLocks noChangeAspect="1"/>
        </xdr:cNvPicPr>
      </xdr:nvPicPr>
      <xdr:blipFill>
        <a:blip xmlns:r="http://schemas.openxmlformats.org/officeDocument/2006/relationships" r:embed="rId46"/>
        <a:stretch>
          <a:fillRect/>
        </a:stretch>
      </xdr:blipFill>
      <xdr:spPr>
        <a:xfrm>
          <a:off x="9174480" y="32979360"/>
          <a:ext cx="5219570" cy="653201"/>
        </a:xfrm>
        <a:prstGeom prst="rect">
          <a:avLst/>
        </a:prstGeom>
      </xdr:spPr>
    </xdr:pic>
    <xdr:clientData/>
  </xdr:twoCellAnchor>
  <xdr:twoCellAnchor editAs="oneCell">
    <xdr:from>
      <xdr:col>9</xdr:col>
      <xdr:colOff>441960</xdr:colOff>
      <xdr:row>189</xdr:row>
      <xdr:rowOff>152400</xdr:rowOff>
    </xdr:from>
    <xdr:to>
      <xdr:col>9</xdr:col>
      <xdr:colOff>1679555</xdr:colOff>
      <xdr:row>191</xdr:row>
      <xdr:rowOff>53364</xdr:rowOff>
    </xdr:to>
    <xdr:pic>
      <xdr:nvPicPr>
        <xdr:cNvPr id="111" name="Picture 110">
          <a:extLst>
            <a:ext uri="{FF2B5EF4-FFF2-40B4-BE49-F238E27FC236}">
              <a16:creationId xmlns:a16="http://schemas.microsoft.com/office/drawing/2014/main" id="{3319024C-85B6-EE2A-89F5-DA7DEC8B4C93}"/>
            </a:ext>
          </a:extLst>
        </xdr:cNvPr>
        <xdr:cNvPicPr>
          <a:picLocks noChangeAspect="1"/>
        </xdr:cNvPicPr>
      </xdr:nvPicPr>
      <xdr:blipFill>
        <a:blip xmlns:r="http://schemas.openxmlformats.org/officeDocument/2006/relationships" r:embed="rId47"/>
        <a:stretch>
          <a:fillRect/>
        </a:stretch>
      </xdr:blipFill>
      <xdr:spPr>
        <a:xfrm>
          <a:off x="9585960" y="34731960"/>
          <a:ext cx="1237595" cy="274344"/>
        </a:xfrm>
        <a:prstGeom prst="rect">
          <a:avLst/>
        </a:prstGeom>
      </xdr:spPr>
    </xdr:pic>
    <xdr:clientData/>
  </xdr:twoCellAnchor>
  <xdr:twoCellAnchor editAs="oneCell">
    <xdr:from>
      <xdr:col>9</xdr:col>
      <xdr:colOff>373380</xdr:colOff>
      <xdr:row>177</xdr:row>
      <xdr:rowOff>53340</xdr:rowOff>
    </xdr:from>
    <xdr:to>
      <xdr:col>9</xdr:col>
      <xdr:colOff>1616690</xdr:colOff>
      <xdr:row>178</xdr:row>
      <xdr:rowOff>135279</xdr:rowOff>
    </xdr:to>
    <xdr:pic>
      <xdr:nvPicPr>
        <xdr:cNvPr id="112" name="Picture 111">
          <a:extLst>
            <a:ext uri="{FF2B5EF4-FFF2-40B4-BE49-F238E27FC236}">
              <a16:creationId xmlns:a16="http://schemas.microsoft.com/office/drawing/2014/main" id="{1F9F88C4-6E8E-0882-DC3B-20D8218B36F9}"/>
            </a:ext>
          </a:extLst>
        </xdr:cNvPr>
        <xdr:cNvPicPr>
          <a:picLocks noChangeAspect="1"/>
        </xdr:cNvPicPr>
      </xdr:nvPicPr>
      <xdr:blipFill>
        <a:blip xmlns:r="http://schemas.openxmlformats.org/officeDocument/2006/relationships" r:embed="rId47"/>
        <a:stretch>
          <a:fillRect/>
        </a:stretch>
      </xdr:blipFill>
      <xdr:spPr>
        <a:xfrm>
          <a:off x="9517380" y="32529780"/>
          <a:ext cx="1237595" cy="2743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2A9EA-DB77-4367-A5C9-D9D0E5AF88A5}">
  <dimension ref="A1:K269"/>
  <sheetViews>
    <sheetView tabSelected="1" zoomScaleNormal="100" workbookViewId="0">
      <selection sqref="A1:K26"/>
    </sheetView>
  </sheetViews>
  <sheetFormatPr defaultColWidth="8.77734375" defaultRowHeight="14.4" x14ac:dyDescent="0.3"/>
  <cols>
    <col min="1" max="1" width="28.33203125" customWidth="1"/>
    <col min="2" max="2" width="29.77734375" customWidth="1"/>
    <col min="3" max="3" width="9.33203125" customWidth="1"/>
    <col min="4" max="4" width="11" customWidth="1"/>
    <col min="6" max="6" width="8.77734375" style="1"/>
    <col min="7" max="7" width="12.44140625" customWidth="1"/>
    <col min="8" max="8" width="12.44140625" style="2" customWidth="1"/>
    <col min="9" max="9" width="12.44140625" customWidth="1"/>
    <col min="10" max="11" width="38.88671875" customWidth="1"/>
  </cols>
  <sheetData>
    <row r="1" spans="1:11" x14ac:dyDescent="0.3">
      <c r="A1" s="16"/>
      <c r="B1" s="17"/>
      <c r="C1" s="18" t="s">
        <v>0</v>
      </c>
      <c r="D1" s="19" t="s">
        <v>1</v>
      </c>
      <c r="E1" s="19"/>
      <c r="F1" s="19"/>
      <c r="G1" s="19"/>
      <c r="H1" s="20" t="s">
        <v>2</v>
      </c>
      <c r="I1" s="3" t="s">
        <v>3</v>
      </c>
      <c r="J1" s="13" t="s">
        <v>63</v>
      </c>
      <c r="K1" s="14"/>
    </row>
    <row r="2" spans="1:11" x14ac:dyDescent="0.3">
      <c r="A2" s="21"/>
      <c r="B2" s="22"/>
      <c r="C2" s="23">
        <v>1</v>
      </c>
      <c r="D2" s="24" t="s">
        <v>4</v>
      </c>
      <c r="E2" s="24"/>
      <c r="F2" s="24"/>
      <c r="G2" s="24"/>
      <c r="H2" s="25">
        <f>SUM(F28:F39)</f>
        <v>0</v>
      </c>
      <c r="I2" s="26">
        <f>SUM(I28:I39)</f>
        <v>0</v>
      </c>
      <c r="J2" s="4"/>
      <c r="K2" s="5"/>
    </row>
    <row r="3" spans="1:11" x14ac:dyDescent="0.3">
      <c r="A3" s="21"/>
      <c r="B3" s="22"/>
      <c r="C3" s="23">
        <v>2</v>
      </c>
      <c r="D3" s="27" t="s">
        <v>5</v>
      </c>
      <c r="E3" s="27"/>
      <c r="F3" s="27"/>
      <c r="G3" s="27"/>
      <c r="H3" s="25">
        <f>SUM(F40:F51)</f>
        <v>0</v>
      </c>
      <c r="I3" s="26">
        <f>SUM(I40:I51)</f>
        <v>0</v>
      </c>
      <c r="J3" s="6" t="s">
        <v>64</v>
      </c>
      <c r="K3" s="7"/>
    </row>
    <row r="4" spans="1:11" x14ac:dyDescent="0.3">
      <c r="A4" s="21"/>
      <c r="B4" s="22"/>
      <c r="C4" s="23">
        <v>3</v>
      </c>
      <c r="D4" s="27" t="s">
        <v>6</v>
      </c>
      <c r="E4" s="27"/>
      <c r="F4" s="27"/>
      <c r="G4" s="27"/>
      <c r="H4" s="25">
        <f>SUM(F52:F63)</f>
        <v>0</v>
      </c>
      <c r="I4" s="26">
        <f>SUM(I40:I51)</f>
        <v>0</v>
      </c>
      <c r="J4" s="6" t="s">
        <v>65</v>
      </c>
      <c r="K4" s="7"/>
    </row>
    <row r="5" spans="1:11" x14ac:dyDescent="0.3">
      <c r="A5" s="21"/>
      <c r="B5" s="22"/>
      <c r="C5" s="23">
        <v>4</v>
      </c>
      <c r="D5" s="27" t="s">
        <v>7</v>
      </c>
      <c r="E5" s="27"/>
      <c r="F5" s="27"/>
      <c r="G5" s="27"/>
      <c r="H5" s="25">
        <f>SUM(F64:F75)</f>
        <v>0</v>
      </c>
      <c r="I5" s="26">
        <f>SUM(I64:I75)</f>
        <v>0</v>
      </c>
      <c r="J5" s="6" t="s">
        <v>66</v>
      </c>
      <c r="K5" s="7"/>
    </row>
    <row r="6" spans="1:11" x14ac:dyDescent="0.3">
      <c r="A6" s="28" t="s">
        <v>8</v>
      </c>
      <c r="B6" s="9"/>
      <c r="C6" s="23">
        <v>5</v>
      </c>
      <c r="D6" s="27" t="s">
        <v>9</v>
      </c>
      <c r="E6" s="27"/>
      <c r="F6" s="27"/>
      <c r="G6" s="27"/>
      <c r="H6" s="25">
        <f>SUM(F76:F87)</f>
        <v>0</v>
      </c>
      <c r="I6" s="26">
        <f>SUM(I76:I87)</f>
        <v>0</v>
      </c>
      <c r="J6" s="6" t="s">
        <v>67</v>
      </c>
      <c r="K6" s="7"/>
    </row>
    <row r="7" spans="1:11" x14ac:dyDescent="0.3">
      <c r="A7" s="28" t="s">
        <v>10</v>
      </c>
      <c r="B7" s="9"/>
      <c r="C7" s="23">
        <v>6</v>
      </c>
      <c r="D7" s="27" t="s">
        <v>11</v>
      </c>
      <c r="E7" s="27"/>
      <c r="F7" s="27"/>
      <c r="G7" s="27"/>
      <c r="H7" s="25">
        <f>SUM(F88:F99)</f>
        <v>0</v>
      </c>
      <c r="I7" s="26">
        <f>SUM(I88:I99)</f>
        <v>0</v>
      </c>
      <c r="J7" s="6" t="s">
        <v>68</v>
      </c>
      <c r="K7" s="7"/>
    </row>
    <row r="8" spans="1:11" x14ac:dyDescent="0.3">
      <c r="A8" s="28" t="s">
        <v>12</v>
      </c>
      <c r="B8" s="9"/>
      <c r="C8" s="23">
        <v>7</v>
      </c>
      <c r="D8" s="27" t="s">
        <v>13</v>
      </c>
      <c r="E8" s="27"/>
      <c r="F8" s="27"/>
      <c r="G8" s="27"/>
      <c r="H8" s="25">
        <f>SUM(F102:F109)</f>
        <v>0</v>
      </c>
      <c r="I8" s="26">
        <f>SUM(I102:I109)</f>
        <v>0</v>
      </c>
      <c r="J8" s="6" t="s">
        <v>69</v>
      </c>
      <c r="K8" s="7"/>
    </row>
    <row r="9" spans="1:11" x14ac:dyDescent="0.3">
      <c r="A9" s="28" t="s">
        <v>14</v>
      </c>
      <c r="B9" s="9"/>
      <c r="C9" s="23">
        <v>8</v>
      </c>
      <c r="D9" s="27" t="s">
        <v>15</v>
      </c>
      <c r="E9" s="27"/>
      <c r="F9" s="27"/>
      <c r="G9" s="27"/>
      <c r="H9" s="25">
        <f>SUM(F114:F121)</f>
        <v>0</v>
      </c>
      <c r="I9" s="26">
        <f>SUM(I114:I121)</f>
        <v>0</v>
      </c>
      <c r="J9" s="6" t="s">
        <v>70</v>
      </c>
      <c r="K9" s="7"/>
    </row>
    <row r="10" spans="1:11" x14ac:dyDescent="0.3">
      <c r="A10" s="28" t="s">
        <v>16</v>
      </c>
      <c r="B10" s="9"/>
      <c r="C10" s="23">
        <v>9</v>
      </c>
      <c r="D10" s="27" t="s">
        <v>17</v>
      </c>
      <c r="E10" s="27"/>
      <c r="F10" s="27"/>
      <c r="G10" s="27"/>
      <c r="H10" s="25">
        <f>SUM(F126:F133)</f>
        <v>0</v>
      </c>
      <c r="I10" s="26">
        <f>SUM(I126:I133)</f>
        <v>0</v>
      </c>
      <c r="J10" s="6" t="s">
        <v>71</v>
      </c>
      <c r="K10" s="7"/>
    </row>
    <row r="11" spans="1:11" x14ac:dyDescent="0.3">
      <c r="A11" s="28" t="s">
        <v>18</v>
      </c>
      <c r="B11" s="9"/>
      <c r="C11" s="23">
        <v>10</v>
      </c>
      <c r="D11" s="27" t="s">
        <v>19</v>
      </c>
      <c r="E11" s="27"/>
      <c r="F11" s="27"/>
      <c r="G11" s="27"/>
      <c r="H11" s="25">
        <f>SUM(F138:F145)</f>
        <v>0</v>
      </c>
      <c r="I11" s="26">
        <f>SUM(I138:I145)</f>
        <v>0</v>
      </c>
      <c r="J11" s="6" t="s">
        <v>72</v>
      </c>
      <c r="K11" s="7"/>
    </row>
    <row r="12" spans="1:11" x14ac:dyDescent="0.3">
      <c r="A12" s="29" t="s">
        <v>62</v>
      </c>
      <c r="B12" s="30"/>
      <c r="C12" s="23">
        <v>11</v>
      </c>
      <c r="D12" s="27" t="s">
        <v>20</v>
      </c>
      <c r="E12" s="27"/>
      <c r="F12" s="27"/>
      <c r="G12" s="27"/>
      <c r="H12" s="25">
        <f>SUM(F150:F157)</f>
        <v>0</v>
      </c>
      <c r="I12" s="26">
        <f>SUM(I150:I157)</f>
        <v>0</v>
      </c>
      <c r="J12" s="6" t="s">
        <v>73</v>
      </c>
      <c r="K12" s="7"/>
    </row>
    <row r="13" spans="1:11" x14ac:dyDescent="0.3">
      <c r="A13" s="31"/>
      <c r="B13" s="32"/>
      <c r="C13" s="23">
        <v>12</v>
      </c>
      <c r="D13" s="27" t="s">
        <v>21</v>
      </c>
      <c r="E13" s="27"/>
      <c r="F13" s="27"/>
      <c r="G13" s="27"/>
      <c r="H13" s="25">
        <f>SUM(F162:F169)</f>
        <v>0</v>
      </c>
      <c r="I13" s="26">
        <f>SUM(I162:I169)</f>
        <v>0</v>
      </c>
      <c r="J13" s="6" t="s">
        <v>74</v>
      </c>
      <c r="K13" s="7"/>
    </row>
    <row r="14" spans="1:11" x14ac:dyDescent="0.3">
      <c r="A14" s="31"/>
      <c r="B14" s="32"/>
      <c r="C14" s="23">
        <v>13</v>
      </c>
      <c r="D14" s="27" t="s">
        <v>22</v>
      </c>
      <c r="E14" s="27"/>
      <c r="F14" s="27"/>
      <c r="G14" s="27"/>
      <c r="H14" s="25">
        <f>SUM(F175:F181)</f>
        <v>0</v>
      </c>
      <c r="I14" s="26">
        <f>SUM(I175:I181)</f>
        <v>0</v>
      </c>
      <c r="J14" s="6" t="s">
        <v>75</v>
      </c>
      <c r="K14" s="7"/>
    </row>
    <row r="15" spans="1:11" x14ac:dyDescent="0.3">
      <c r="A15" s="31"/>
      <c r="B15" s="32"/>
      <c r="C15" s="23">
        <v>14</v>
      </c>
      <c r="D15" s="27" t="s">
        <v>23</v>
      </c>
      <c r="E15" s="27"/>
      <c r="F15" s="27"/>
      <c r="G15" s="27"/>
      <c r="H15" s="25">
        <f>SUM(F187:F194)</f>
        <v>0</v>
      </c>
      <c r="I15" s="26">
        <f>SUM(I187:I194)</f>
        <v>0</v>
      </c>
      <c r="J15" s="6"/>
      <c r="K15" s="8"/>
    </row>
    <row r="16" spans="1:11" x14ac:dyDescent="0.3">
      <c r="A16" s="31"/>
      <c r="B16" s="32"/>
      <c r="C16" s="23">
        <v>15</v>
      </c>
      <c r="D16" s="27" t="s">
        <v>24</v>
      </c>
      <c r="E16" s="27"/>
      <c r="F16" s="27"/>
      <c r="G16" s="27"/>
      <c r="H16" s="25">
        <f>SUM(F200:F206)</f>
        <v>0</v>
      </c>
      <c r="I16" s="26">
        <f>SUM(I200:I206)</f>
        <v>0</v>
      </c>
      <c r="J16" s="6" t="s">
        <v>76</v>
      </c>
      <c r="K16" s="15"/>
    </row>
    <row r="17" spans="1:11" x14ac:dyDescent="0.3">
      <c r="A17" s="31"/>
      <c r="B17" s="32"/>
      <c r="C17" s="23">
        <v>16</v>
      </c>
      <c r="D17" s="27" t="s">
        <v>25</v>
      </c>
      <c r="E17" s="27"/>
      <c r="F17" s="27"/>
      <c r="G17" s="27"/>
      <c r="H17" s="25">
        <f>SUM(F212:F219)</f>
        <v>0</v>
      </c>
      <c r="I17" s="26">
        <f>SUM(I212:I219)</f>
        <v>0</v>
      </c>
      <c r="J17" s="6"/>
      <c r="K17" s="15"/>
    </row>
    <row r="18" spans="1:11" x14ac:dyDescent="0.3">
      <c r="A18" s="31"/>
      <c r="B18" s="32"/>
      <c r="C18" s="23">
        <v>17</v>
      </c>
      <c r="D18" s="27" t="s">
        <v>26</v>
      </c>
      <c r="E18" s="27"/>
      <c r="F18" s="27"/>
      <c r="G18" s="27"/>
      <c r="H18" s="25">
        <f>SUM(F222:F233)</f>
        <v>0</v>
      </c>
      <c r="I18" s="26">
        <f>SUM(I222:I233)</f>
        <v>0</v>
      </c>
      <c r="J18" s="6"/>
      <c r="K18" s="15"/>
    </row>
    <row r="19" spans="1:11" x14ac:dyDescent="0.3">
      <c r="A19" s="31"/>
      <c r="B19" s="32"/>
      <c r="C19" s="23">
        <v>18</v>
      </c>
      <c r="D19" s="27" t="s">
        <v>27</v>
      </c>
      <c r="E19" s="27"/>
      <c r="F19" s="27"/>
      <c r="G19" s="27"/>
      <c r="H19" s="25">
        <f>SUM(F234:F245)</f>
        <v>0</v>
      </c>
      <c r="I19" s="26">
        <f>SUM(I234:I245)</f>
        <v>0</v>
      </c>
      <c r="J19" s="6"/>
      <c r="K19" s="15"/>
    </row>
    <row r="20" spans="1:11" x14ac:dyDescent="0.3">
      <c r="A20" s="31"/>
      <c r="B20" s="32"/>
      <c r="C20" s="23">
        <v>19</v>
      </c>
      <c r="D20" s="27" t="s">
        <v>28</v>
      </c>
      <c r="E20" s="27"/>
      <c r="F20" s="27"/>
      <c r="G20" s="27"/>
      <c r="H20" s="25">
        <f>SUM(F246:F257)</f>
        <v>0</v>
      </c>
      <c r="I20" s="26">
        <f>SUM(I246:I257)</f>
        <v>0</v>
      </c>
      <c r="J20" s="6"/>
      <c r="K20" s="15"/>
    </row>
    <row r="21" spans="1:11" x14ac:dyDescent="0.3">
      <c r="A21" s="31"/>
      <c r="B21" s="32"/>
      <c r="C21" s="23">
        <v>20</v>
      </c>
      <c r="D21" s="27" t="s">
        <v>29</v>
      </c>
      <c r="E21" s="27"/>
      <c r="F21" s="27"/>
      <c r="G21" s="27"/>
      <c r="H21" s="25">
        <f>SUM(F258:F269)</f>
        <v>0</v>
      </c>
      <c r="I21" s="26">
        <f>SUM(I258:I269)</f>
        <v>0</v>
      </c>
      <c r="J21" s="6"/>
      <c r="K21" s="15"/>
    </row>
    <row r="22" spans="1:11" x14ac:dyDescent="0.3">
      <c r="A22" s="31"/>
      <c r="B22" s="32"/>
      <c r="C22" s="23">
        <v>21</v>
      </c>
      <c r="D22" s="33" t="s">
        <v>61</v>
      </c>
      <c r="E22" s="33"/>
      <c r="F22" s="33"/>
      <c r="G22" s="33"/>
      <c r="H22" s="25">
        <f>IF(SUM(H2:H21)&gt;9,0,1)</f>
        <v>1</v>
      </c>
      <c r="I22" s="26">
        <f>IF(SUM(H2:H17)&gt;9,0,199.99)</f>
        <v>199.99</v>
      </c>
      <c r="J22" s="6"/>
      <c r="K22" s="15"/>
    </row>
    <row r="23" spans="1:11" x14ac:dyDescent="0.3">
      <c r="A23" s="31"/>
      <c r="B23" s="32"/>
      <c r="C23" s="6"/>
      <c r="D23" s="34"/>
      <c r="E23" s="34"/>
      <c r="F23" s="35"/>
      <c r="G23" s="34"/>
      <c r="H23" s="36" t="s">
        <v>30</v>
      </c>
      <c r="I23" s="37">
        <f>SUM(I2:I22)</f>
        <v>199.99</v>
      </c>
      <c r="J23" s="6"/>
      <c r="K23" s="15"/>
    </row>
    <row r="24" spans="1:11" x14ac:dyDescent="0.3">
      <c r="A24" s="31"/>
      <c r="B24" s="32"/>
      <c r="C24" s="6"/>
      <c r="D24" s="38" t="s">
        <v>31</v>
      </c>
      <c r="E24" s="38"/>
      <c r="F24" s="39">
        <f>SUM(H2:H21)</f>
        <v>0</v>
      </c>
      <c r="G24" s="34"/>
      <c r="H24" s="36" t="s">
        <v>32</v>
      </c>
      <c r="I24" s="40">
        <f>I23*0.15</f>
        <v>29.9985</v>
      </c>
      <c r="J24" s="6"/>
      <c r="K24" s="15"/>
    </row>
    <row r="25" spans="1:11" ht="15" thickBot="1" x14ac:dyDescent="0.35">
      <c r="A25" s="31"/>
      <c r="B25" s="32"/>
      <c r="C25" s="6"/>
      <c r="D25" s="34"/>
      <c r="E25" s="34"/>
      <c r="F25" s="35"/>
      <c r="G25" s="34"/>
      <c r="H25" s="36" t="s">
        <v>33</v>
      </c>
      <c r="I25" s="41">
        <f>SUM(I23:I24)</f>
        <v>229.98850000000002</v>
      </c>
      <c r="J25" s="6"/>
      <c r="K25" s="8"/>
    </row>
    <row r="26" spans="1:11" ht="15" thickTop="1" x14ac:dyDescent="0.3">
      <c r="A26" s="42"/>
      <c r="B26" s="43"/>
      <c r="C26" s="44"/>
      <c r="D26" s="45"/>
      <c r="E26" s="45"/>
      <c r="F26" s="46"/>
      <c r="G26" s="45"/>
      <c r="H26" s="47"/>
      <c r="I26" s="45"/>
      <c r="J26" s="6"/>
      <c r="K26" s="8"/>
    </row>
    <row r="27" spans="1:11" s="1" customFormat="1" ht="28.8" x14ac:dyDescent="0.3">
      <c r="A27" s="48" t="s">
        <v>34</v>
      </c>
      <c r="B27" s="48" t="s">
        <v>1</v>
      </c>
      <c r="C27" s="48" t="s">
        <v>35</v>
      </c>
      <c r="D27" s="48" t="s">
        <v>36</v>
      </c>
      <c r="E27" s="48" t="s">
        <v>37</v>
      </c>
      <c r="F27" s="48" t="s">
        <v>2</v>
      </c>
      <c r="G27" s="49" t="s">
        <v>3</v>
      </c>
      <c r="H27" s="50" t="s">
        <v>38</v>
      </c>
      <c r="I27" s="51" t="s">
        <v>30</v>
      </c>
      <c r="J27" s="18"/>
      <c r="K27" s="18"/>
    </row>
    <row r="28" spans="1:11" x14ac:dyDescent="0.3">
      <c r="A28" s="52"/>
      <c r="B28" s="53" t="s">
        <v>39</v>
      </c>
      <c r="C28" s="54" t="s">
        <v>40</v>
      </c>
      <c r="D28" s="54" t="s">
        <v>41</v>
      </c>
      <c r="E28" s="54">
        <v>28</v>
      </c>
      <c r="F28" s="10"/>
      <c r="G28" s="55">
        <v>399.99</v>
      </c>
      <c r="H28" s="55">
        <f>IF(F28&gt;0,29.99,0)</f>
        <v>0</v>
      </c>
      <c r="I28" s="56">
        <f>F28*(G28+H28)</f>
        <v>0</v>
      </c>
      <c r="J28" s="16"/>
      <c r="K28" s="17"/>
    </row>
    <row r="29" spans="1:11" x14ac:dyDescent="0.3">
      <c r="A29" s="57"/>
      <c r="B29" s="34" t="s">
        <v>39</v>
      </c>
      <c r="C29" s="35" t="s">
        <v>40</v>
      </c>
      <c r="D29" s="35" t="s">
        <v>41</v>
      </c>
      <c r="E29" s="35">
        <v>30</v>
      </c>
      <c r="F29" s="11"/>
      <c r="G29" s="58">
        <v>399.99</v>
      </c>
      <c r="H29" s="58">
        <f t="shared" ref="H29:H92" si="0">IF(F29&gt;0,29.99,0)</f>
        <v>0</v>
      </c>
      <c r="I29" s="26">
        <f t="shared" ref="I29:I92" si="1">F29*(G29+H29)</f>
        <v>0</v>
      </c>
      <c r="J29" s="21"/>
      <c r="K29" s="22"/>
    </row>
    <row r="30" spans="1:11" x14ac:dyDescent="0.3">
      <c r="A30" s="57"/>
      <c r="B30" s="34" t="s">
        <v>39</v>
      </c>
      <c r="C30" s="35" t="s">
        <v>40</v>
      </c>
      <c r="D30" s="35" t="s">
        <v>41</v>
      </c>
      <c r="E30" s="35">
        <v>32</v>
      </c>
      <c r="F30" s="11"/>
      <c r="G30" s="58">
        <v>399.99</v>
      </c>
      <c r="H30" s="58">
        <f t="shared" si="0"/>
        <v>0</v>
      </c>
      <c r="I30" s="26">
        <f t="shared" si="1"/>
        <v>0</v>
      </c>
      <c r="J30" s="21"/>
      <c r="K30" s="22"/>
    </row>
    <row r="31" spans="1:11" x14ac:dyDescent="0.3">
      <c r="A31" s="57"/>
      <c r="B31" s="34" t="s">
        <v>39</v>
      </c>
      <c r="C31" s="35" t="s">
        <v>40</v>
      </c>
      <c r="D31" s="35" t="s">
        <v>41</v>
      </c>
      <c r="E31" s="35">
        <v>34</v>
      </c>
      <c r="F31" s="11"/>
      <c r="G31" s="58">
        <v>399.99</v>
      </c>
      <c r="H31" s="58">
        <f t="shared" si="0"/>
        <v>0</v>
      </c>
      <c r="I31" s="26">
        <f t="shared" si="1"/>
        <v>0</v>
      </c>
      <c r="J31" s="21"/>
      <c r="K31" s="22"/>
    </row>
    <row r="32" spans="1:11" x14ac:dyDescent="0.3">
      <c r="A32" s="57"/>
      <c r="B32" s="34" t="s">
        <v>39</v>
      </c>
      <c r="C32" s="35" t="s">
        <v>40</v>
      </c>
      <c r="D32" s="35" t="s">
        <v>41</v>
      </c>
      <c r="E32" s="35">
        <v>36</v>
      </c>
      <c r="F32" s="11"/>
      <c r="G32" s="58">
        <v>399.99</v>
      </c>
      <c r="H32" s="58">
        <f t="shared" si="0"/>
        <v>0</v>
      </c>
      <c r="I32" s="26">
        <f t="shared" si="1"/>
        <v>0</v>
      </c>
      <c r="J32" s="21"/>
      <c r="K32" s="22"/>
    </row>
    <row r="33" spans="1:11" x14ac:dyDescent="0.3">
      <c r="A33" s="57"/>
      <c r="B33" s="34" t="s">
        <v>39</v>
      </c>
      <c r="C33" s="35" t="s">
        <v>40</v>
      </c>
      <c r="D33" s="35" t="s">
        <v>41</v>
      </c>
      <c r="E33" s="35">
        <v>38</v>
      </c>
      <c r="F33" s="11"/>
      <c r="G33" s="58">
        <v>399.99</v>
      </c>
      <c r="H33" s="58">
        <f t="shared" si="0"/>
        <v>0</v>
      </c>
      <c r="I33" s="26">
        <f t="shared" si="1"/>
        <v>0</v>
      </c>
      <c r="J33" s="21"/>
      <c r="K33" s="22"/>
    </row>
    <row r="34" spans="1:11" x14ac:dyDescent="0.3">
      <c r="A34" s="57"/>
      <c r="B34" s="34" t="s">
        <v>39</v>
      </c>
      <c r="C34" s="35" t="s">
        <v>40</v>
      </c>
      <c r="D34" s="35" t="s">
        <v>41</v>
      </c>
      <c r="E34" s="35">
        <v>40</v>
      </c>
      <c r="F34" s="11"/>
      <c r="G34" s="59">
        <v>399.99</v>
      </c>
      <c r="H34" s="58">
        <f t="shared" si="0"/>
        <v>0</v>
      </c>
      <c r="I34" s="26">
        <f t="shared" si="1"/>
        <v>0</v>
      </c>
      <c r="J34" s="21"/>
      <c r="K34" s="22"/>
    </row>
    <row r="35" spans="1:11" x14ac:dyDescent="0.3">
      <c r="A35" s="57"/>
      <c r="B35" s="34" t="s">
        <v>39</v>
      </c>
      <c r="C35" s="35" t="s">
        <v>40</v>
      </c>
      <c r="D35" s="35" t="s">
        <v>41</v>
      </c>
      <c r="E35" s="35">
        <v>42</v>
      </c>
      <c r="F35" s="11"/>
      <c r="G35" s="58">
        <v>399.99</v>
      </c>
      <c r="H35" s="58">
        <f t="shared" si="0"/>
        <v>0</v>
      </c>
      <c r="I35" s="26">
        <f t="shared" si="1"/>
        <v>0</v>
      </c>
      <c r="J35" s="21"/>
      <c r="K35" s="22"/>
    </row>
    <row r="36" spans="1:11" x14ac:dyDescent="0.3">
      <c r="A36" s="57"/>
      <c r="B36" s="34" t="s">
        <v>39</v>
      </c>
      <c r="C36" s="35" t="s">
        <v>40</v>
      </c>
      <c r="D36" s="35" t="s">
        <v>41</v>
      </c>
      <c r="E36" s="35">
        <v>44</v>
      </c>
      <c r="F36" s="11"/>
      <c r="G36" s="58">
        <v>399.99</v>
      </c>
      <c r="H36" s="58">
        <f t="shared" si="0"/>
        <v>0</v>
      </c>
      <c r="I36" s="26">
        <f t="shared" si="1"/>
        <v>0</v>
      </c>
      <c r="J36" s="21"/>
      <c r="K36" s="22"/>
    </row>
    <row r="37" spans="1:11" x14ac:dyDescent="0.3">
      <c r="A37" s="57"/>
      <c r="B37" s="34" t="s">
        <v>39</v>
      </c>
      <c r="C37" s="35" t="s">
        <v>40</v>
      </c>
      <c r="D37" s="35" t="s">
        <v>41</v>
      </c>
      <c r="E37" s="35">
        <v>46</v>
      </c>
      <c r="F37" s="11"/>
      <c r="G37" s="58">
        <v>399.99</v>
      </c>
      <c r="H37" s="58">
        <f t="shared" si="0"/>
        <v>0</v>
      </c>
      <c r="I37" s="26">
        <f t="shared" si="1"/>
        <v>0</v>
      </c>
      <c r="J37" s="21"/>
      <c r="K37" s="22"/>
    </row>
    <row r="38" spans="1:11" x14ac:dyDescent="0.3">
      <c r="A38" s="57"/>
      <c r="B38" s="34" t="s">
        <v>39</v>
      </c>
      <c r="C38" s="35" t="s">
        <v>40</v>
      </c>
      <c r="D38" s="35" t="s">
        <v>41</v>
      </c>
      <c r="E38" s="35">
        <v>48</v>
      </c>
      <c r="F38" s="11"/>
      <c r="G38" s="58">
        <v>399.99</v>
      </c>
      <c r="H38" s="58">
        <f t="shared" si="0"/>
        <v>0</v>
      </c>
      <c r="I38" s="26">
        <f t="shared" si="1"/>
        <v>0</v>
      </c>
      <c r="J38" s="21"/>
      <c r="K38" s="22"/>
    </row>
    <row r="39" spans="1:11" x14ac:dyDescent="0.3">
      <c r="A39" s="60"/>
      <c r="B39" s="45" t="s">
        <v>39</v>
      </c>
      <c r="C39" s="46" t="s">
        <v>40</v>
      </c>
      <c r="D39" s="46" t="s">
        <v>41</v>
      </c>
      <c r="E39" s="46">
        <v>50</v>
      </c>
      <c r="F39" s="12"/>
      <c r="G39" s="47">
        <v>399.99</v>
      </c>
      <c r="H39" s="47">
        <f t="shared" si="0"/>
        <v>0</v>
      </c>
      <c r="I39" s="61">
        <f t="shared" si="1"/>
        <v>0</v>
      </c>
      <c r="J39" s="21"/>
      <c r="K39" s="22"/>
    </row>
    <row r="40" spans="1:11" x14ac:dyDescent="0.3">
      <c r="A40" s="52"/>
      <c r="B40" s="53" t="s">
        <v>39</v>
      </c>
      <c r="C40" s="54" t="s">
        <v>40</v>
      </c>
      <c r="D40" s="54" t="s">
        <v>42</v>
      </c>
      <c r="E40" s="54">
        <v>28</v>
      </c>
      <c r="F40" s="10"/>
      <c r="G40" s="55">
        <v>399.99</v>
      </c>
      <c r="H40" s="55">
        <f t="shared" si="0"/>
        <v>0</v>
      </c>
      <c r="I40" s="56">
        <f t="shared" si="1"/>
        <v>0</v>
      </c>
      <c r="J40" s="16"/>
      <c r="K40" s="17"/>
    </row>
    <row r="41" spans="1:11" x14ac:dyDescent="0.3">
      <c r="A41" s="57"/>
      <c r="B41" s="34" t="s">
        <v>39</v>
      </c>
      <c r="C41" s="35" t="s">
        <v>40</v>
      </c>
      <c r="D41" s="35" t="s">
        <v>42</v>
      </c>
      <c r="E41" s="35">
        <v>30</v>
      </c>
      <c r="F41" s="11"/>
      <c r="G41" s="58">
        <v>399.99</v>
      </c>
      <c r="H41" s="58">
        <f t="shared" si="0"/>
        <v>0</v>
      </c>
      <c r="I41" s="26">
        <f t="shared" si="1"/>
        <v>0</v>
      </c>
      <c r="J41" s="21"/>
      <c r="K41" s="22"/>
    </row>
    <row r="42" spans="1:11" x14ac:dyDescent="0.3">
      <c r="A42" s="57"/>
      <c r="B42" s="34" t="s">
        <v>39</v>
      </c>
      <c r="C42" s="35" t="s">
        <v>40</v>
      </c>
      <c r="D42" s="35" t="s">
        <v>42</v>
      </c>
      <c r="E42" s="35">
        <v>32</v>
      </c>
      <c r="F42" s="11"/>
      <c r="G42" s="58">
        <v>399.99</v>
      </c>
      <c r="H42" s="58">
        <f t="shared" si="0"/>
        <v>0</v>
      </c>
      <c r="I42" s="26">
        <f t="shared" si="1"/>
        <v>0</v>
      </c>
      <c r="J42" s="21"/>
      <c r="K42" s="22"/>
    </row>
    <row r="43" spans="1:11" x14ac:dyDescent="0.3">
      <c r="A43" s="57"/>
      <c r="B43" s="34" t="s">
        <v>39</v>
      </c>
      <c r="C43" s="35" t="s">
        <v>40</v>
      </c>
      <c r="D43" s="35" t="s">
        <v>42</v>
      </c>
      <c r="E43" s="35">
        <v>34</v>
      </c>
      <c r="F43" s="11"/>
      <c r="G43" s="58">
        <v>399.99</v>
      </c>
      <c r="H43" s="58">
        <f t="shared" si="0"/>
        <v>0</v>
      </c>
      <c r="I43" s="26">
        <f t="shared" si="1"/>
        <v>0</v>
      </c>
      <c r="J43" s="21"/>
      <c r="K43" s="22"/>
    </row>
    <row r="44" spans="1:11" x14ac:dyDescent="0.3">
      <c r="A44" s="57"/>
      <c r="B44" s="34" t="s">
        <v>39</v>
      </c>
      <c r="C44" s="35" t="s">
        <v>40</v>
      </c>
      <c r="D44" s="35" t="s">
        <v>42</v>
      </c>
      <c r="E44" s="35">
        <v>36</v>
      </c>
      <c r="F44" s="11"/>
      <c r="G44" s="58">
        <v>399.99</v>
      </c>
      <c r="H44" s="58">
        <f t="shared" si="0"/>
        <v>0</v>
      </c>
      <c r="I44" s="26">
        <f t="shared" si="1"/>
        <v>0</v>
      </c>
      <c r="J44" s="21"/>
      <c r="K44" s="22"/>
    </row>
    <row r="45" spans="1:11" x14ac:dyDescent="0.3">
      <c r="A45" s="57"/>
      <c r="B45" s="34" t="s">
        <v>39</v>
      </c>
      <c r="C45" s="35" t="s">
        <v>40</v>
      </c>
      <c r="D45" s="35" t="s">
        <v>42</v>
      </c>
      <c r="E45" s="35">
        <v>38</v>
      </c>
      <c r="F45" s="11"/>
      <c r="G45" s="58">
        <v>399.99</v>
      </c>
      <c r="H45" s="58">
        <f t="shared" si="0"/>
        <v>0</v>
      </c>
      <c r="I45" s="26">
        <f t="shared" si="1"/>
        <v>0</v>
      </c>
      <c r="J45" s="21"/>
      <c r="K45" s="22"/>
    </row>
    <row r="46" spans="1:11" x14ac:dyDescent="0.3">
      <c r="A46" s="57"/>
      <c r="B46" s="34" t="s">
        <v>39</v>
      </c>
      <c r="C46" s="35" t="s">
        <v>40</v>
      </c>
      <c r="D46" s="35" t="s">
        <v>42</v>
      </c>
      <c r="E46" s="35">
        <v>40</v>
      </c>
      <c r="F46" s="11"/>
      <c r="G46" s="58">
        <v>399.99</v>
      </c>
      <c r="H46" s="58">
        <f t="shared" si="0"/>
        <v>0</v>
      </c>
      <c r="I46" s="26">
        <f t="shared" si="1"/>
        <v>0</v>
      </c>
      <c r="J46" s="21"/>
      <c r="K46" s="22"/>
    </row>
    <row r="47" spans="1:11" x14ac:dyDescent="0.3">
      <c r="A47" s="57"/>
      <c r="B47" s="34" t="s">
        <v>39</v>
      </c>
      <c r="C47" s="35" t="s">
        <v>40</v>
      </c>
      <c r="D47" s="35" t="s">
        <v>42</v>
      </c>
      <c r="E47" s="35">
        <v>42</v>
      </c>
      <c r="F47" s="11"/>
      <c r="G47" s="58">
        <v>399.99</v>
      </c>
      <c r="H47" s="58">
        <f t="shared" si="0"/>
        <v>0</v>
      </c>
      <c r="I47" s="26">
        <f t="shared" si="1"/>
        <v>0</v>
      </c>
      <c r="J47" s="21"/>
      <c r="K47" s="22"/>
    </row>
    <row r="48" spans="1:11" x14ac:dyDescent="0.3">
      <c r="A48" s="57"/>
      <c r="B48" s="34" t="s">
        <v>39</v>
      </c>
      <c r="C48" s="35" t="s">
        <v>40</v>
      </c>
      <c r="D48" s="35" t="s">
        <v>42</v>
      </c>
      <c r="E48" s="35">
        <v>44</v>
      </c>
      <c r="F48" s="11"/>
      <c r="G48" s="58">
        <v>399.99</v>
      </c>
      <c r="H48" s="58">
        <f t="shared" si="0"/>
        <v>0</v>
      </c>
      <c r="I48" s="26">
        <f t="shared" si="1"/>
        <v>0</v>
      </c>
      <c r="J48" s="21"/>
      <c r="K48" s="57"/>
    </row>
    <row r="49" spans="1:11" x14ac:dyDescent="0.3">
      <c r="A49" s="57"/>
      <c r="B49" s="34" t="s">
        <v>39</v>
      </c>
      <c r="C49" s="35" t="s">
        <v>40</v>
      </c>
      <c r="D49" s="35" t="s">
        <v>42</v>
      </c>
      <c r="E49" s="35">
        <v>46</v>
      </c>
      <c r="F49" s="11"/>
      <c r="G49" s="58">
        <v>399.99</v>
      </c>
      <c r="H49" s="58">
        <f t="shared" si="0"/>
        <v>0</v>
      </c>
      <c r="I49" s="26">
        <f t="shared" si="1"/>
        <v>0</v>
      </c>
      <c r="J49" s="21"/>
      <c r="K49" s="57"/>
    </row>
    <row r="50" spans="1:11" x14ac:dyDescent="0.3">
      <c r="A50" s="57"/>
      <c r="B50" s="34" t="s">
        <v>39</v>
      </c>
      <c r="C50" s="35" t="s">
        <v>40</v>
      </c>
      <c r="D50" s="35" t="s">
        <v>42</v>
      </c>
      <c r="E50" s="35">
        <v>48</v>
      </c>
      <c r="F50" s="11"/>
      <c r="G50" s="58">
        <v>399.99</v>
      </c>
      <c r="H50" s="58">
        <f t="shared" si="0"/>
        <v>0</v>
      </c>
      <c r="I50" s="26">
        <f t="shared" si="1"/>
        <v>0</v>
      </c>
      <c r="J50" s="21"/>
      <c r="K50" s="57"/>
    </row>
    <row r="51" spans="1:11" x14ac:dyDescent="0.3">
      <c r="A51" s="60"/>
      <c r="B51" s="45" t="s">
        <v>39</v>
      </c>
      <c r="C51" s="46" t="s">
        <v>40</v>
      </c>
      <c r="D51" s="35" t="s">
        <v>42</v>
      </c>
      <c r="E51" s="46">
        <v>50</v>
      </c>
      <c r="F51" s="12"/>
      <c r="G51" s="47">
        <v>399.99</v>
      </c>
      <c r="H51" s="47">
        <f t="shared" si="0"/>
        <v>0</v>
      </c>
      <c r="I51" s="61">
        <f t="shared" si="1"/>
        <v>0</v>
      </c>
      <c r="J51" s="62"/>
      <c r="K51" s="60"/>
    </row>
    <row r="52" spans="1:11" x14ac:dyDescent="0.3">
      <c r="A52" s="52"/>
      <c r="B52" s="53" t="s">
        <v>39</v>
      </c>
      <c r="C52" s="54" t="s">
        <v>40</v>
      </c>
      <c r="D52" s="54" t="s">
        <v>43</v>
      </c>
      <c r="E52" s="54">
        <v>28</v>
      </c>
      <c r="F52" s="10"/>
      <c r="G52" s="55">
        <v>399.99</v>
      </c>
      <c r="H52" s="55">
        <f t="shared" si="0"/>
        <v>0</v>
      </c>
      <c r="I52" s="56">
        <f t="shared" si="1"/>
        <v>0</v>
      </c>
      <c r="J52" s="16"/>
      <c r="K52" s="17"/>
    </row>
    <row r="53" spans="1:11" x14ac:dyDescent="0.3">
      <c r="A53" s="57"/>
      <c r="B53" s="34" t="s">
        <v>39</v>
      </c>
      <c r="C53" s="35" t="s">
        <v>40</v>
      </c>
      <c r="D53" s="35" t="s">
        <v>43</v>
      </c>
      <c r="E53" s="35">
        <v>30</v>
      </c>
      <c r="F53" s="11"/>
      <c r="G53" s="58">
        <v>399.99</v>
      </c>
      <c r="H53" s="58">
        <f t="shared" si="0"/>
        <v>0</v>
      </c>
      <c r="I53" s="26">
        <f t="shared" si="1"/>
        <v>0</v>
      </c>
      <c r="J53" s="21"/>
      <c r="K53" s="22"/>
    </row>
    <row r="54" spans="1:11" x14ac:dyDescent="0.3">
      <c r="A54" s="57"/>
      <c r="B54" s="34" t="s">
        <v>39</v>
      </c>
      <c r="C54" s="35" t="s">
        <v>40</v>
      </c>
      <c r="D54" s="35" t="s">
        <v>43</v>
      </c>
      <c r="E54" s="35">
        <v>32</v>
      </c>
      <c r="F54" s="11"/>
      <c r="G54" s="58">
        <v>399.99</v>
      </c>
      <c r="H54" s="58">
        <f t="shared" si="0"/>
        <v>0</v>
      </c>
      <c r="I54" s="26">
        <f t="shared" si="1"/>
        <v>0</v>
      </c>
      <c r="J54" s="21"/>
      <c r="K54" s="22"/>
    </row>
    <row r="55" spans="1:11" x14ac:dyDescent="0.3">
      <c r="A55" s="57"/>
      <c r="B55" s="34" t="s">
        <v>39</v>
      </c>
      <c r="C55" s="35" t="s">
        <v>40</v>
      </c>
      <c r="D55" s="35" t="s">
        <v>43</v>
      </c>
      <c r="E55" s="35">
        <v>34</v>
      </c>
      <c r="F55" s="11"/>
      <c r="G55" s="58">
        <v>399.99</v>
      </c>
      <c r="H55" s="58">
        <f t="shared" si="0"/>
        <v>0</v>
      </c>
      <c r="I55" s="26">
        <f t="shared" si="1"/>
        <v>0</v>
      </c>
      <c r="J55" s="21"/>
      <c r="K55" s="22"/>
    </row>
    <row r="56" spans="1:11" x14ac:dyDescent="0.3">
      <c r="A56" s="57"/>
      <c r="B56" s="34" t="s">
        <v>39</v>
      </c>
      <c r="C56" s="35" t="s">
        <v>40</v>
      </c>
      <c r="D56" s="35" t="s">
        <v>43</v>
      </c>
      <c r="E56" s="35">
        <v>36</v>
      </c>
      <c r="F56" s="11"/>
      <c r="G56" s="58">
        <v>399.99</v>
      </c>
      <c r="H56" s="58">
        <f t="shared" si="0"/>
        <v>0</v>
      </c>
      <c r="I56" s="26">
        <f t="shared" si="1"/>
        <v>0</v>
      </c>
      <c r="J56" s="21"/>
      <c r="K56" s="22"/>
    </row>
    <row r="57" spans="1:11" x14ac:dyDescent="0.3">
      <c r="A57" s="57"/>
      <c r="B57" s="34" t="s">
        <v>39</v>
      </c>
      <c r="C57" s="35" t="s">
        <v>40</v>
      </c>
      <c r="D57" s="35" t="s">
        <v>43</v>
      </c>
      <c r="E57" s="35">
        <v>38</v>
      </c>
      <c r="F57" s="11"/>
      <c r="G57" s="58">
        <v>399.99</v>
      </c>
      <c r="H57" s="58">
        <f t="shared" si="0"/>
        <v>0</v>
      </c>
      <c r="I57" s="26">
        <f t="shared" si="1"/>
        <v>0</v>
      </c>
      <c r="J57" s="21"/>
      <c r="K57" s="22"/>
    </row>
    <row r="58" spans="1:11" x14ac:dyDescent="0.3">
      <c r="A58" s="57"/>
      <c r="B58" s="34" t="s">
        <v>39</v>
      </c>
      <c r="C58" s="35" t="s">
        <v>40</v>
      </c>
      <c r="D58" s="35" t="s">
        <v>43</v>
      </c>
      <c r="E58" s="35">
        <v>40</v>
      </c>
      <c r="F58" s="11"/>
      <c r="G58" s="58">
        <v>399.99</v>
      </c>
      <c r="H58" s="58">
        <f t="shared" si="0"/>
        <v>0</v>
      </c>
      <c r="I58" s="26">
        <f t="shared" si="1"/>
        <v>0</v>
      </c>
      <c r="J58" s="21"/>
      <c r="K58" s="22"/>
    </row>
    <row r="59" spans="1:11" x14ac:dyDescent="0.3">
      <c r="A59" s="57"/>
      <c r="B59" s="34" t="s">
        <v>39</v>
      </c>
      <c r="C59" s="35" t="s">
        <v>40</v>
      </c>
      <c r="D59" s="35" t="s">
        <v>43</v>
      </c>
      <c r="E59" s="35">
        <v>42</v>
      </c>
      <c r="F59" s="11"/>
      <c r="G59" s="58">
        <v>399.99</v>
      </c>
      <c r="H59" s="58">
        <f t="shared" si="0"/>
        <v>0</v>
      </c>
      <c r="I59" s="26">
        <f t="shared" si="1"/>
        <v>0</v>
      </c>
      <c r="J59" s="21"/>
      <c r="K59" s="22"/>
    </row>
    <row r="60" spans="1:11" x14ac:dyDescent="0.3">
      <c r="A60" s="57"/>
      <c r="B60" s="34" t="s">
        <v>39</v>
      </c>
      <c r="C60" s="35" t="s">
        <v>40</v>
      </c>
      <c r="D60" s="35" t="s">
        <v>43</v>
      </c>
      <c r="E60" s="35">
        <v>44</v>
      </c>
      <c r="F60" s="11"/>
      <c r="G60" s="58">
        <v>399.99</v>
      </c>
      <c r="H60" s="58">
        <f t="shared" si="0"/>
        <v>0</v>
      </c>
      <c r="I60" s="26">
        <f t="shared" si="1"/>
        <v>0</v>
      </c>
      <c r="J60" s="21"/>
      <c r="K60" s="22"/>
    </row>
    <row r="61" spans="1:11" x14ac:dyDescent="0.3">
      <c r="A61" s="57"/>
      <c r="B61" s="34" t="s">
        <v>39</v>
      </c>
      <c r="C61" s="35" t="s">
        <v>40</v>
      </c>
      <c r="D61" s="35" t="s">
        <v>43</v>
      </c>
      <c r="E61" s="35">
        <v>46</v>
      </c>
      <c r="F61" s="11"/>
      <c r="G61" s="58">
        <v>399.99</v>
      </c>
      <c r="H61" s="58">
        <f t="shared" si="0"/>
        <v>0</v>
      </c>
      <c r="I61" s="26">
        <f t="shared" si="1"/>
        <v>0</v>
      </c>
      <c r="J61" s="21"/>
      <c r="K61" s="22"/>
    </row>
    <row r="62" spans="1:11" x14ac:dyDescent="0.3">
      <c r="A62" s="57"/>
      <c r="B62" s="34" t="s">
        <v>39</v>
      </c>
      <c r="C62" s="35" t="s">
        <v>40</v>
      </c>
      <c r="D62" s="35" t="s">
        <v>43</v>
      </c>
      <c r="E62" s="35">
        <v>48</v>
      </c>
      <c r="F62" s="11"/>
      <c r="G62" s="58">
        <v>399.99</v>
      </c>
      <c r="H62" s="58">
        <f t="shared" si="0"/>
        <v>0</v>
      </c>
      <c r="I62" s="26">
        <f t="shared" si="1"/>
        <v>0</v>
      </c>
      <c r="J62" s="21"/>
      <c r="K62" s="22"/>
    </row>
    <row r="63" spans="1:11" x14ac:dyDescent="0.3">
      <c r="A63" s="60"/>
      <c r="B63" s="45" t="s">
        <v>39</v>
      </c>
      <c r="C63" s="46" t="s">
        <v>40</v>
      </c>
      <c r="D63" s="35" t="s">
        <v>43</v>
      </c>
      <c r="E63" s="46">
        <v>50</v>
      </c>
      <c r="F63" s="12"/>
      <c r="G63" s="47">
        <v>399.99</v>
      </c>
      <c r="H63" s="47">
        <f t="shared" si="0"/>
        <v>0</v>
      </c>
      <c r="I63" s="61">
        <f t="shared" si="1"/>
        <v>0</v>
      </c>
      <c r="J63" s="62"/>
      <c r="K63" s="63"/>
    </row>
    <row r="64" spans="1:11" x14ac:dyDescent="0.3">
      <c r="A64" s="16"/>
      <c r="B64" s="4" t="s">
        <v>44</v>
      </c>
      <c r="C64" s="54" t="s">
        <v>40</v>
      </c>
      <c r="D64" s="54" t="s">
        <v>41</v>
      </c>
      <c r="E64" s="54">
        <v>28</v>
      </c>
      <c r="F64" s="10"/>
      <c r="G64" s="55">
        <v>399.99</v>
      </c>
      <c r="H64" s="55">
        <f t="shared" si="0"/>
        <v>0</v>
      </c>
      <c r="I64" s="56">
        <f t="shared" si="1"/>
        <v>0</v>
      </c>
      <c r="J64" s="16"/>
      <c r="K64" s="17"/>
    </row>
    <row r="65" spans="1:11" x14ac:dyDescent="0.3">
      <c r="A65" s="34"/>
      <c r="B65" s="6" t="s">
        <v>44</v>
      </c>
      <c r="C65" s="35" t="s">
        <v>40</v>
      </c>
      <c r="D65" s="35" t="s">
        <v>41</v>
      </c>
      <c r="E65" s="35">
        <v>30</v>
      </c>
      <c r="F65" s="11"/>
      <c r="G65" s="58">
        <v>399.99</v>
      </c>
      <c r="H65" s="58">
        <f t="shared" si="0"/>
        <v>0</v>
      </c>
      <c r="I65" s="26">
        <f t="shared" si="1"/>
        <v>0</v>
      </c>
      <c r="J65" s="21"/>
      <c r="K65" s="22"/>
    </row>
    <row r="66" spans="1:11" x14ac:dyDescent="0.3">
      <c r="A66" s="21"/>
      <c r="B66" s="6" t="s">
        <v>44</v>
      </c>
      <c r="C66" s="35" t="s">
        <v>40</v>
      </c>
      <c r="D66" s="35" t="s">
        <v>41</v>
      </c>
      <c r="E66" s="35">
        <v>32</v>
      </c>
      <c r="F66" s="11"/>
      <c r="G66" s="58">
        <v>399.99</v>
      </c>
      <c r="H66" s="58">
        <f t="shared" si="0"/>
        <v>0</v>
      </c>
      <c r="I66" s="26">
        <f t="shared" si="1"/>
        <v>0</v>
      </c>
      <c r="J66" s="21"/>
      <c r="K66" s="22"/>
    </row>
    <row r="67" spans="1:11" x14ac:dyDescent="0.3">
      <c r="A67" s="21"/>
      <c r="B67" s="6" t="s">
        <v>44</v>
      </c>
      <c r="C67" s="35" t="s">
        <v>40</v>
      </c>
      <c r="D67" s="35" t="s">
        <v>41</v>
      </c>
      <c r="E67" s="35">
        <v>34</v>
      </c>
      <c r="F67" s="11"/>
      <c r="G67" s="58">
        <v>399.99</v>
      </c>
      <c r="H67" s="58">
        <f t="shared" si="0"/>
        <v>0</v>
      </c>
      <c r="I67" s="26">
        <f t="shared" si="1"/>
        <v>0</v>
      </c>
      <c r="J67" s="21"/>
      <c r="K67" s="22"/>
    </row>
    <row r="68" spans="1:11" x14ac:dyDescent="0.3">
      <c r="A68" s="21"/>
      <c r="B68" s="6" t="s">
        <v>44</v>
      </c>
      <c r="C68" s="35" t="s">
        <v>40</v>
      </c>
      <c r="D68" s="35" t="s">
        <v>41</v>
      </c>
      <c r="E68" s="35">
        <v>36</v>
      </c>
      <c r="F68" s="11"/>
      <c r="G68" s="58">
        <v>399.99</v>
      </c>
      <c r="H68" s="58">
        <f t="shared" si="0"/>
        <v>0</v>
      </c>
      <c r="I68" s="26">
        <f t="shared" si="1"/>
        <v>0</v>
      </c>
      <c r="J68" s="21"/>
      <c r="K68" s="22"/>
    </row>
    <row r="69" spans="1:11" x14ac:dyDescent="0.3">
      <c r="A69" s="21"/>
      <c r="B69" s="6" t="s">
        <v>44</v>
      </c>
      <c r="C69" s="35" t="s">
        <v>40</v>
      </c>
      <c r="D69" s="35" t="s">
        <v>41</v>
      </c>
      <c r="E69" s="35">
        <v>38</v>
      </c>
      <c r="F69" s="11"/>
      <c r="G69" s="58">
        <v>399.99</v>
      </c>
      <c r="H69" s="58">
        <f t="shared" si="0"/>
        <v>0</v>
      </c>
      <c r="I69" s="26">
        <f t="shared" si="1"/>
        <v>0</v>
      </c>
      <c r="J69" s="21"/>
      <c r="K69" s="22"/>
    </row>
    <row r="70" spans="1:11" x14ac:dyDescent="0.3">
      <c r="A70" s="21"/>
      <c r="B70" s="6" t="s">
        <v>44</v>
      </c>
      <c r="C70" s="35" t="s">
        <v>40</v>
      </c>
      <c r="D70" s="35" t="s">
        <v>41</v>
      </c>
      <c r="E70" s="35">
        <v>40</v>
      </c>
      <c r="F70" s="11"/>
      <c r="G70" s="58">
        <v>399.99</v>
      </c>
      <c r="H70" s="58">
        <f t="shared" si="0"/>
        <v>0</v>
      </c>
      <c r="I70" s="26">
        <f t="shared" si="1"/>
        <v>0</v>
      </c>
      <c r="J70" s="21"/>
      <c r="K70" s="22"/>
    </row>
    <row r="71" spans="1:11" x14ac:dyDescent="0.3">
      <c r="A71" s="21"/>
      <c r="B71" s="6" t="s">
        <v>44</v>
      </c>
      <c r="C71" s="35" t="s">
        <v>40</v>
      </c>
      <c r="D71" s="35" t="s">
        <v>41</v>
      </c>
      <c r="E71" s="35">
        <v>42</v>
      </c>
      <c r="F71" s="11"/>
      <c r="G71" s="58">
        <v>399.99</v>
      </c>
      <c r="H71" s="58">
        <f t="shared" si="0"/>
        <v>0</v>
      </c>
      <c r="I71" s="26">
        <f t="shared" si="1"/>
        <v>0</v>
      </c>
      <c r="J71" s="21"/>
      <c r="K71" s="22"/>
    </row>
    <row r="72" spans="1:11" x14ac:dyDescent="0.3">
      <c r="A72" s="21"/>
      <c r="B72" s="6" t="s">
        <v>44</v>
      </c>
      <c r="C72" s="35" t="s">
        <v>40</v>
      </c>
      <c r="D72" s="35" t="s">
        <v>41</v>
      </c>
      <c r="E72" s="35">
        <v>44</v>
      </c>
      <c r="F72" s="11"/>
      <c r="G72" s="58">
        <v>399.99</v>
      </c>
      <c r="H72" s="58">
        <f t="shared" si="0"/>
        <v>0</v>
      </c>
      <c r="I72" s="26">
        <f t="shared" si="1"/>
        <v>0</v>
      </c>
      <c r="J72" s="21"/>
      <c r="K72" s="22"/>
    </row>
    <row r="73" spans="1:11" x14ac:dyDescent="0.3">
      <c r="A73" s="21"/>
      <c r="B73" s="6" t="s">
        <v>44</v>
      </c>
      <c r="C73" s="35" t="s">
        <v>40</v>
      </c>
      <c r="D73" s="35" t="s">
        <v>41</v>
      </c>
      <c r="E73" s="35">
        <v>46</v>
      </c>
      <c r="F73" s="11"/>
      <c r="G73" s="58">
        <v>399.99</v>
      </c>
      <c r="H73" s="58">
        <f t="shared" si="0"/>
        <v>0</v>
      </c>
      <c r="I73" s="26">
        <f t="shared" si="1"/>
        <v>0</v>
      </c>
      <c r="J73" s="21"/>
      <c r="K73" s="22"/>
    </row>
    <row r="74" spans="1:11" x14ac:dyDescent="0.3">
      <c r="A74" s="21"/>
      <c r="B74" s="6" t="s">
        <v>44</v>
      </c>
      <c r="C74" s="35" t="s">
        <v>40</v>
      </c>
      <c r="D74" s="35" t="s">
        <v>41</v>
      </c>
      <c r="E74" s="35">
        <v>48</v>
      </c>
      <c r="F74" s="11"/>
      <c r="G74" s="58">
        <v>399.99</v>
      </c>
      <c r="H74" s="58">
        <f t="shared" si="0"/>
        <v>0</v>
      </c>
      <c r="I74" s="26">
        <f t="shared" si="1"/>
        <v>0</v>
      </c>
      <c r="J74" s="21"/>
      <c r="K74" s="22"/>
    </row>
    <row r="75" spans="1:11" x14ac:dyDescent="0.3">
      <c r="A75" s="62"/>
      <c r="B75" s="44" t="s">
        <v>44</v>
      </c>
      <c r="C75" s="46" t="s">
        <v>40</v>
      </c>
      <c r="D75" s="35" t="s">
        <v>41</v>
      </c>
      <c r="E75" s="46">
        <v>50</v>
      </c>
      <c r="F75" s="12"/>
      <c r="G75" s="47">
        <v>399.99</v>
      </c>
      <c r="H75" s="47">
        <f t="shared" si="0"/>
        <v>0</v>
      </c>
      <c r="I75" s="61">
        <f t="shared" si="1"/>
        <v>0</v>
      </c>
      <c r="J75" s="62"/>
      <c r="K75" s="63"/>
    </row>
    <row r="76" spans="1:11" x14ac:dyDescent="0.3">
      <c r="A76" s="52"/>
      <c r="B76" s="53" t="s">
        <v>44</v>
      </c>
      <c r="C76" s="54" t="s">
        <v>40</v>
      </c>
      <c r="D76" s="54" t="s">
        <v>42</v>
      </c>
      <c r="E76" s="54">
        <v>28</v>
      </c>
      <c r="F76" s="10"/>
      <c r="G76" s="55">
        <v>399.99</v>
      </c>
      <c r="H76" s="55">
        <f t="shared" si="0"/>
        <v>0</v>
      </c>
      <c r="I76" s="56">
        <f t="shared" si="1"/>
        <v>0</v>
      </c>
      <c r="J76" s="16"/>
      <c r="K76" s="17"/>
    </row>
    <row r="77" spans="1:11" x14ac:dyDescent="0.3">
      <c r="A77" s="57"/>
      <c r="B77" s="34" t="s">
        <v>44</v>
      </c>
      <c r="C77" s="35" t="s">
        <v>40</v>
      </c>
      <c r="D77" s="35" t="s">
        <v>42</v>
      </c>
      <c r="E77" s="35">
        <v>30</v>
      </c>
      <c r="F77" s="11"/>
      <c r="G77" s="58">
        <v>399.99</v>
      </c>
      <c r="H77" s="58">
        <f t="shared" si="0"/>
        <v>0</v>
      </c>
      <c r="I77" s="26">
        <f t="shared" si="1"/>
        <v>0</v>
      </c>
      <c r="J77" s="21"/>
      <c r="K77" s="22"/>
    </row>
    <row r="78" spans="1:11" x14ac:dyDescent="0.3">
      <c r="A78" s="57"/>
      <c r="B78" s="34" t="s">
        <v>44</v>
      </c>
      <c r="C78" s="35" t="s">
        <v>40</v>
      </c>
      <c r="D78" s="35" t="s">
        <v>42</v>
      </c>
      <c r="E78" s="35">
        <v>32</v>
      </c>
      <c r="F78" s="11"/>
      <c r="G78" s="58">
        <v>399.99</v>
      </c>
      <c r="H78" s="58">
        <f t="shared" si="0"/>
        <v>0</v>
      </c>
      <c r="I78" s="26">
        <f t="shared" si="1"/>
        <v>0</v>
      </c>
      <c r="J78" s="21"/>
      <c r="K78" s="22"/>
    </row>
    <row r="79" spans="1:11" x14ac:dyDescent="0.3">
      <c r="A79" s="57"/>
      <c r="B79" s="34" t="s">
        <v>44</v>
      </c>
      <c r="C79" s="35" t="s">
        <v>40</v>
      </c>
      <c r="D79" s="35" t="s">
        <v>42</v>
      </c>
      <c r="E79" s="35">
        <v>34</v>
      </c>
      <c r="F79" s="11"/>
      <c r="G79" s="58">
        <v>399.99</v>
      </c>
      <c r="H79" s="58">
        <f t="shared" si="0"/>
        <v>0</v>
      </c>
      <c r="I79" s="26">
        <f t="shared" si="1"/>
        <v>0</v>
      </c>
      <c r="J79" s="21"/>
      <c r="K79" s="22"/>
    </row>
    <row r="80" spans="1:11" x14ac:dyDescent="0.3">
      <c r="A80" s="57"/>
      <c r="B80" s="34" t="s">
        <v>44</v>
      </c>
      <c r="C80" s="35" t="s">
        <v>40</v>
      </c>
      <c r="D80" s="35" t="s">
        <v>42</v>
      </c>
      <c r="E80" s="35">
        <v>36</v>
      </c>
      <c r="F80" s="11"/>
      <c r="G80" s="58">
        <v>399.99</v>
      </c>
      <c r="H80" s="58">
        <f t="shared" si="0"/>
        <v>0</v>
      </c>
      <c r="I80" s="26">
        <f t="shared" si="1"/>
        <v>0</v>
      </c>
      <c r="J80" s="21"/>
      <c r="K80" s="22"/>
    </row>
    <row r="81" spans="1:11" x14ac:dyDescent="0.3">
      <c r="A81" s="57"/>
      <c r="B81" s="34" t="s">
        <v>44</v>
      </c>
      <c r="C81" s="35" t="s">
        <v>40</v>
      </c>
      <c r="D81" s="35" t="s">
        <v>42</v>
      </c>
      <c r="E81" s="35">
        <v>38</v>
      </c>
      <c r="F81" s="11"/>
      <c r="G81" s="58">
        <v>399.99</v>
      </c>
      <c r="H81" s="58">
        <f t="shared" si="0"/>
        <v>0</v>
      </c>
      <c r="I81" s="26">
        <f t="shared" si="1"/>
        <v>0</v>
      </c>
      <c r="J81" s="21"/>
      <c r="K81" s="22"/>
    </row>
    <row r="82" spans="1:11" x14ac:dyDescent="0.3">
      <c r="A82" s="57"/>
      <c r="B82" s="34" t="s">
        <v>44</v>
      </c>
      <c r="C82" s="35" t="s">
        <v>40</v>
      </c>
      <c r="D82" s="35" t="s">
        <v>42</v>
      </c>
      <c r="E82" s="35">
        <v>40</v>
      </c>
      <c r="F82" s="11"/>
      <c r="G82" s="58">
        <v>399.99</v>
      </c>
      <c r="H82" s="58">
        <f t="shared" si="0"/>
        <v>0</v>
      </c>
      <c r="I82" s="26">
        <f t="shared" si="1"/>
        <v>0</v>
      </c>
      <c r="J82" s="21"/>
      <c r="K82" s="22"/>
    </row>
    <row r="83" spans="1:11" x14ac:dyDescent="0.3">
      <c r="A83" s="57"/>
      <c r="B83" s="34" t="s">
        <v>44</v>
      </c>
      <c r="C83" s="35" t="s">
        <v>40</v>
      </c>
      <c r="D83" s="35" t="s">
        <v>42</v>
      </c>
      <c r="E83" s="35">
        <v>42</v>
      </c>
      <c r="F83" s="11"/>
      <c r="G83" s="58">
        <v>399.99</v>
      </c>
      <c r="H83" s="58">
        <f t="shared" si="0"/>
        <v>0</v>
      </c>
      <c r="I83" s="26">
        <f t="shared" si="1"/>
        <v>0</v>
      </c>
      <c r="J83" s="21"/>
      <c r="K83" s="22"/>
    </row>
    <row r="84" spans="1:11" x14ac:dyDescent="0.3">
      <c r="A84" s="57"/>
      <c r="B84" s="34" t="s">
        <v>44</v>
      </c>
      <c r="C84" s="35" t="s">
        <v>40</v>
      </c>
      <c r="D84" s="35" t="s">
        <v>42</v>
      </c>
      <c r="E84" s="35">
        <v>44</v>
      </c>
      <c r="F84" s="11"/>
      <c r="G84" s="58">
        <v>399.99</v>
      </c>
      <c r="H84" s="58">
        <f t="shared" si="0"/>
        <v>0</v>
      </c>
      <c r="I84" s="26">
        <f t="shared" si="1"/>
        <v>0</v>
      </c>
      <c r="J84" s="21"/>
      <c r="K84" s="22"/>
    </row>
    <row r="85" spans="1:11" x14ac:dyDescent="0.3">
      <c r="A85" s="57"/>
      <c r="B85" s="34" t="s">
        <v>44</v>
      </c>
      <c r="C85" s="35" t="s">
        <v>40</v>
      </c>
      <c r="D85" s="35" t="s">
        <v>42</v>
      </c>
      <c r="E85" s="35">
        <v>46</v>
      </c>
      <c r="F85" s="11"/>
      <c r="G85" s="58">
        <v>399.99</v>
      </c>
      <c r="H85" s="58">
        <f t="shared" si="0"/>
        <v>0</v>
      </c>
      <c r="I85" s="26">
        <f t="shared" si="1"/>
        <v>0</v>
      </c>
      <c r="J85" s="21"/>
      <c r="K85" s="22"/>
    </row>
    <row r="86" spans="1:11" x14ac:dyDescent="0.3">
      <c r="A86" s="57"/>
      <c r="B86" s="34" t="s">
        <v>44</v>
      </c>
      <c r="C86" s="35" t="s">
        <v>40</v>
      </c>
      <c r="D86" s="35" t="s">
        <v>42</v>
      </c>
      <c r="E86" s="35">
        <v>48</v>
      </c>
      <c r="F86" s="11"/>
      <c r="G86" s="58">
        <v>399.99</v>
      </c>
      <c r="H86" s="58">
        <f t="shared" si="0"/>
        <v>0</v>
      </c>
      <c r="I86" s="26">
        <f t="shared" si="1"/>
        <v>0</v>
      </c>
      <c r="J86" s="21"/>
      <c r="K86" s="22"/>
    </row>
    <row r="87" spans="1:11" x14ac:dyDescent="0.3">
      <c r="A87" s="60"/>
      <c r="B87" s="45" t="s">
        <v>44</v>
      </c>
      <c r="C87" s="46" t="s">
        <v>40</v>
      </c>
      <c r="D87" s="35" t="s">
        <v>42</v>
      </c>
      <c r="E87" s="46">
        <v>50</v>
      </c>
      <c r="F87" s="12"/>
      <c r="G87" s="47">
        <v>399.99</v>
      </c>
      <c r="H87" s="47">
        <f t="shared" si="0"/>
        <v>0</v>
      </c>
      <c r="I87" s="61">
        <f t="shared" si="1"/>
        <v>0</v>
      </c>
      <c r="J87" s="62"/>
      <c r="K87" s="63"/>
    </row>
    <row r="88" spans="1:11" x14ac:dyDescent="0.3">
      <c r="A88" s="52"/>
      <c r="B88" s="53" t="s">
        <v>44</v>
      </c>
      <c r="C88" s="54" t="s">
        <v>40</v>
      </c>
      <c r="D88" s="54" t="s">
        <v>43</v>
      </c>
      <c r="E88" s="54">
        <v>28</v>
      </c>
      <c r="F88" s="10"/>
      <c r="G88" s="55">
        <v>399.99</v>
      </c>
      <c r="H88" s="55">
        <f t="shared" si="0"/>
        <v>0</v>
      </c>
      <c r="I88" s="56">
        <f t="shared" si="1"/>
        <v>0</v>
      </c>
      <c r="J88" s="16"/>
      <c r="K88" s="17"/>
    </row>
    <row r="89" spans="1:11" x14ac:dyDescent="0.3">
      <c r="A89" s="57"/>
      <c r="B89" s="34" t="s">
        <v>44</v>
      </c>
      <c r="C89" s="35" t="s">
        <v>40</v>
      </c>
      <c r="D89" s="35" t="s">
        <v>43</v>
      </c>
      <c r="E89" s="35">
        <v>30</v>
      </c>
      <c r="F89" s="11"/>
      <c r="G89" s="58">
        <v>399.99</v>
      </c>
      <c r="H89" s="58">
        <f t="shared" si="0"/>
        <v>0</v>
      </c>
      <c r="I89" s="26">
        <f t="shared" si="1"/>
        <v>0</v>
      </c>
      <c r="J89" s="21"/>
      <c r="K89" s="22"/>
    </row>
    <row r="90" spans="1:11" x14ac:dyDescent="0.3">
      <c r="A90" s="57"/>
      <c r="B90" s="34" t="s">
        <v>44</v>
      </c>
      <c r="C90" s="35" t="s">
        <v>40</v>
      </c>
      <c r="D90" s="35" t="s">
        <v>43</v>
      </c>
      <c r="E90" s="35">
        <v>32</v>
      </c>
      <c r="F90" s="11"/>
      <c r="G90" s="58">
        <v>399.99</v>
      </c>
      <c r="H90" s="58">
        <f t="shared" si="0"/>
        <v>0</v>
      </c>
      <c r="I90" s="26">
        <f t="shared" si="1"/>
        <v>0</v>
      </c>
      <c r="J90" s="21"/>
      <c r="K90" s="22"/>
    </row>
    <row r="91" spans="1:11" x14ac:dyDescent="0.3">
      <c r="A91" s="57"/>
      <c r="B91" s="34" t="s">
        <v>44</v>
      </c>
      <c r="C91" s="35" t="s">
        <v>40</v>
      </c>
      <c r="D91" s="35" t="s">
        <v>43</v>
      </c>
      <c r="E91" s="35">
        <v>34</v>
      </c>
      <c r="F91" s="11"/>
      <c r="G91" s="58">
        <v>399.99</v>
      </c>
      <c r="H91" s="58">
        <f t="shared" si="0"/>
        <v>0</v>
      </c>
      <c r="I91" s="26">
        <f t="shared" si="1"/>
        <v>0</v>
      </c>
      <c r="J91" s="21"/>
      <c r="K91" s="22"/>
    </row>
    <row r="92" spans="1:11" x14ac:dyDescent="0.3">
      <c r="A92" s="57"/>
      <c r="B92" s="34" t="s">
        <v>44</v>
      </c>
      <c r="C92" s="35" t="s">
        <v>40</v>
      </c>
      <c r="D92" s="35" t="s">
        <v>43</v>
      </c>
      <c r="E92" s="35">
        <v>36</v>
      </c>
      <c r="F92" s="11"/>
      <c r="G92" s="58">
        <v>399.99</v>
      </c>
      <c r="H92" s="58">
        <f t="shared" si="0"/>
        <v>0</v>
      </c>
      <c r="I92" s="26">
        <f t="shared" si="1"/>
        <v>0</v>
      </c>
      <c r="J92" s="21"/>
      <c r="K92" s="22"/>
    </row>
    <row r="93" spans="1:11" x14ac:dyDescent="0.3">
      <c r="A93" s="57"/>
      <c r="B93" s="34" t="s">
        <v>44</v>
      </c>
      <c r="C93" s="35" t="s">
        <v>40</v>
      </c>
      <c r="D93" s="35" t="s">
        <v>43</v>
      </c>
      <c r="E93" s="35">
        <v>38</v>
      </c>
      <c r="F93" s="11"/>
      <c r="G93" s="58">
        <v>399.99</v>
      </c>
      <c r="H93" s="58">
        <f t="shared" ref="H93:H194" si="2">IF(F93&gt;0,29.99,0)</f>
        <v>0</v>
      </c>
      <c r="I93" s="26">
        <f t="shared" ref="I93:I156" si="3">F93*(G93+H93)</f>
        <v>0</v>
      </c>
      <c r="J93" s="21"/>
      <c r="K93" s="22"/>
    </row>
    <row r="94" spans="1:11" x14ac:dyDescent="0.3">
      <c r="A94" s="57"/>
      <c r="B94" s="34" t="s">
        <v>44</v>
      </c>
      <c r="C94" s="35" t="s">
        <v>40</v>
      </c>
      <c r="D94" s="35" t="s">
        <v>43</v>
      </c>
      <c r="E94" s="35">
        <v>40</v>
      </c>
      <c r="F94" s="11"/>
      <c r="G94" s="58">
        <v>399.99</v>
      </c>
      <c r="H94" s="58">
        <f t="shared" si="2"/>
        <v>0</v>
      </c>
      <c r="I94" s="26">
        <f t="shared" si="3"/>
        <v>0</v>
      </c>
      <c r="J94" s="21"/>
      <c r="K94" s="22"/>
    </row>
    <row r="95" spans="1:11" x14ac:dyDescent="0.3">
      <c r="A95" s="57"/>
      <c r="B95" s="34" t="s">
        <v>44</v>
      </c>
      <c r="C95" s="35" t="s">
        <v>40</v>
      </c>
      <c r="D95" s="35" t="s">
        <v>43</v>
      </c>
      <c r="E95" s="35">
        <v>42</v>
      </c>
      <c r="F95" s="11"/>
      <c r="G95" s="58">
        <v>399.99</v>
      </c>
      <c r="H95" s="58">
        <f t="shared" si="2"/>
        <v>0</v>
      </c>
      <c r="I95" s="26">
        <f t="shared" si="3"/>
        <v>0</v>
      </c>
      <c r="J95" s="21"/>
      <c r="K95" s="22"/>
    </row>
    <row r="96" spans="1:11" x14ac:dyDescent="0.3">
      <c r="A96" s="57"/>
      <c r="B96" s="34" t="s">
        <v>44</v>
      </c>
      <c r="C96" s="35" t="s">
        <v>40</v>
      </c>
      <c r="D96" s="35" t="s">
        <v>43</v>
      </c>
      <c r="E96" s="35">
        <v>44</v>
      </c>
      <c r="F96" s="11"/>
      <c r="G96" s="58">
        <v>399.99</v>
      </c>
      <c r="H96" s="58">
        <f t="shared" si="2"/>
        <v>0</v>
      </c>
      <c r="I96" s="26">
        <f t="shared" si="3"/>
        <v>0</v>
      </c>
      <c r="J96" s="21"/>
      <c r="K96" s="22"/>
    </row>
    <row r="97" spans="1:11" x14ac:dyDescent="0.3">
      <c r="A97" s="57"/>
      <c r="B97" s="34" t="s">
        <v>44</v>
      </c>
      <c r="C97" s="35" t="s">
        <v>40</v>
      </c>
      <c r="D97" s="35" t="s">
        <v>43</v>
      </c>
      <c r="E97" s="35">
        <v>46</v>
      </c>
      <c r="F97" s="11"/>
      <c r="G97" s="58">
        <v>399.99</v>
      </c>
      <c r="H97" s="58">
        <f t="shared" si="2"/>
        <v>0</v>
      </c>
      <c r="I97" s="26">
        <f t="shared" si="3"/>
        <v>0</v>
      </c>
      <c r="J97" s="21"/>
      <c r="K97" s="22"/>
    </row>
    <row r="98" spans="1:11" x14ac:dyDescent="0.3">
      <c r="A98" s="57"/>
      <c r="B98" s="34" t="s">
        <v>44</v>
      </c>
      <c r="C98" s="35" t="s">
        <v>40</v>
      </c>
      <c r="D98" s="35" t="s">
        <v>43</v>
      </c>
      <c r="E98" s="35">
        <v>48</v>
      </c>
      <c r="F98" s="11"/>
      <c r="G98" s="58">
        <v>399.99</v>
      </c>
      <c r="H98" s="58">
        <f t="shared" si="2"/>
        <v>0</v>
      </c>
      <c r="I98" s="26">
        <f t="shared" si="3"/>
        <v>0</v>
      </c>
      <c r="J98" s="21"/>
      <c r="K98" s="22"/>
    </row>
    <row r="99" spans="1:11" x14ac:dyDescent="0.3">
      <c r="A99" s="60"/>
      <c r="B99" s="45" t="s">
        <v>44</v>
      </c>
      <c r="C99" s="46" t="s">
        <v>40</v>
      </c>
      <c r="D99" s="46" t="s">
        <v>43</v>
      </c>
      <c r="E99" s="46">
        <v>50</v>
      </c>
      <c r="F99" s="12"/>
      <c r="G99" s="47">
        <v>399.99</v>
      </c>
      <c r="H99" s="47">
        <f t="shared" si="2"/>
        <v>0</v>
      </c>
      <c r="I99" s="61">
        <f t="shared" si="3"/>
        <v>0</v>
      </c>
      <c r="J99" s="62"/>
      <c r="K99" s="63"/>
    </row>
    <row r="100" spans="1:11" x14ac:dyDescent="0.3">
      <c r="A100" s="64"/>
      <c r="B100" s="65"/>
      <c r="C100" s="66"/>
      <c r="D100" s="66"/>
      <c r="E100" s="66"/>
      <c r="F100" s="66"/>
      <c r="G100" s="67"/>
      <c r="H100" s="67"/>
      <c r="I100" s="68"/>
      <c r="J100" s="16"/>
      <c r="K100" s="17"/>
    </row>
    <row r="101" spans="1:11" x14ac:dyDescent="0.3">
      <c r="A101" s="57"/>
      <c r="B101" s="65"/>
      <c r="C101" s="66"/>
      <c r="D101" s="66"/>
      <c r="E101" s="66"/>
      <c r="F101" s="66"/>
      <c r="G101" s="67"/>
      <c r="H101" s="67"/>
      <c r="I101" s="68"/>
      <c r="J101" s="21"/>
      <c r="K101" s="22"/>
    </row>
    <row r="102" spans="1:11" x14ac:dyDescent="0.3">
      <c r="A102" s="57"/>
      <c r="B102" s="53" t="s">
        <v>39</v>
      </c>
      <c r="C102" s="54" t="s">
        <v>45</v>
      </c>
      <c r="D102" s="54" t="s">
        <v>41</v>
      </c>
      <c r="E102" s="54" t="s">
        <v>46</v>
      </c>
      <c r="F102" s="10"/>
      <c r="G102" s="55">
        <v>399.99</v>
      </c>
      <c r="H102" s="55">
        <f t="shared" si="2"/>
        <v>0</v>
      </c>
      <c r="I102" s="56">
        <f t="shared" si="3"/>
        <v>0</v>
      </c>
      <c r="J102" s="21"/>
      <c r="K102" s="22"/>
    </row>
    <row r="103" spans="1:11" x14ac:dyDescent="0.3">
      <c r="A103" s="57"/>
      <c r="B103" s="34" t="s">
        <v>39</v>
      </c>
      <c r="C103" s="35" t="s">
        <v>45</v>
      </c>
      <c r="D103" s="35" t="s">
        <v>41</v>
      </c>
      <c r="E103" s="35" t="s">
        <v>47</v>
      </c>
      <c r="F103" s="11"/>
      <c r="G103" s="58">
        <v>399.99</v>
      </c>
      <c r="H103" s="58">
        <f t="shared" si="2"/>
        <v>0</v>
      </c>
      <c r="I103" s="26">
        <f t="shared" si="3"/>
        <v>0</v>
      </c>
      <c r="J103" s="21"/>
      <c r="K103" s="22"/>
    </row>
    <row r="104" spans="1:11" x14ac:dyDescent="0.3">
      <c r="A104" s="57"/>
      <c r="B104" s="34" t="s">
        <v>39</v>
      </c>
      <c r="C104" s="35" t="s">
        <v>45</v>
      </c>
      <c r="D104" s="35" t="s">
        <v>41</v>
      </c>
      <c r="E104" s="35" t="s">
        <v>48</v>
      </c>
      <c r="F104" s="11"/>
      <c r="G104" s="58">
        <v>399.99</v>
      </c>
      <c r="H104" s="58">
        <f t="shared" si="2"/>
        <v>0</v>
      </c>
      <c r="I104" s="26">
        <f t="shared" si="3"/>
        <v>0</v>
      </c>
      <c r="J104" s="21"/>
      <c r="K104" s="22"/>
    </row>
    <row r="105" spans="1:11" x14ac:dyDescent="0.3">
      <c r="A105" s="57"/>
      <c r="B105" s="34" t="s">
        <v>39</v>
      </c>
      <c r="C105" s="35" t="s">
        <v>45</v>
      </c>
      <c r="D105" s="35" t="s">
        <v>41</v>
      </c>
      <c r="E105" s="35" t="s">
        <v>49</v>
      </c>
      <c r="F105" s="11"/>
      <c r="G105" s="58">
        <v>399.99</v>
      </c>
      <c r="H105" s="58">
        <f t="shared" si="2"/>
        <v>0</v>
      </c>
      <c r="I105" s="26">
        <f t="shared" si="3"/>
        <v>0</v>
      </c>
      <c r="J105" s="21"/>
      <c r="K105" s="22"/>
    </row>
    <row r="106" spans="1:11" x14ac:dyDescent="0.3">
      <c r="A106" s="57"/>
      <c r="B106" s="34" t="s">
        <v>39</v>
      </c>
      <c r="C106" s="35" t="s">
        <v>45</v>
      </c>
      <c r="D106" s="35" t="s">
        <v>41</v>
      </c>
      <c r="E106" s="35" t="s">
        <v>50</v>
      </c>
      <c r="F106" s="11"/>
      <c r="G106" s="58">
        <v>399.99</v>
      </c>
      <c r="H106" s="58">
        <f t="shared" si="2"/>
        <v>0</v>
      </c>
      <c r="I106" s="26">
        <f t="shared" si="3"/>
        <v>0</v>
      </c>
      <c r="J106" s="21"/>
      <c r="K106" s="22"/>
    </row>
    <row r="107" spans="1:11" x14ac:dyDescent="0.3">
      <c r="A107" s="57"/>
      <c r="B107" s="34" t="s">
        <v>39</v>
      </c>
      <c r="C107" s="35" t="s">
        <v>45</v>
      </c>
      <c r="D107" s="35" t="s">
        <v>41</v>
      </c>
      <c r="E107" s="35" t="s">
        <v>51</v>
      </c>
      <c r="F107" s="11"/>
      <c r="G107" s="58">
        <v>399.99</v>
      </c>
      <c r="H107" s="58">
        <f t="shared" si="2"/>
        <v>0</v>
      </c>
      <c r="I107" s="26">
        <f t="shared" si="3"/>
        <v>0</v>
      </c>
      <c r="J107" s="21"/>
      <c r="K107" s="22"/>
    </row>
    <row r="108" spans="1:11" x14ac:dyDescent="0.3">
      <c r="A108" s="57"/>
      <c r="B108" s="34" t="s">
        <v>39</v>
      </c>
      <c r="C108" s="35" t="s">
        <v>45</v>
      </c>
      <c r="D108" s="35" t="s">
        <v>41</v>
      </c>
      <c r="E108" s="35" t="s">
        <v>52</v>
      </c>
      <c r="F108" s="11"/>
      <c r="G108" s="58">
        <v>399.99</v>
      </c>
      <c r="H108" s="58">
        <f t="shared" si="2"/>
        <v>0</v>
      </c>
      <c r="I108" s="26">
        <f t="shared" si="3"/>
        <v>0</v>
      </c>
      <c r="J108" s="21"/>
      <c r="K108" s="22"/>
    </row>
    <row r="109" spans="1:11" x14ac:dyDescent="0.3">
      <c r="A109" s="57"/>
      <c r="B109" s="34" t="s">
        <v>39</v>
      </c>
      <c r="C109" s="35" t="s">
        <v>45</v>
      </c>
      <c r="D109" s="35" t="s">
        <v>41</v>
      </c>
      <c r="E109" s="35" t="s">
        <v>53</v>
      </c>
      <c r="F109" s="11"/>
      <c r="G109" s="58">
        <v>399.99</v>
      </c>
      <c r="H109" s="58">
        <f t="shared" si="2"/>
        <v>0</v>
      </c>
      <c r="I109" s="26">
        <f t="shared" si="3"/>
        <v>0</v>
      </c>
      <c r="J109" s="21"/>
      <c r="K109" s="22"/>
    </row>
    <row r="110" spans="1:11" x14ac:dyDescent="0.3">
      <c r="A110" s="57"/>
      <c r="B110" s="16"/>
      <c r="C110" s="69"/>
      <c r="D110" s="69"/>
      <c r="E110" s="69"/>
      <c r="F110" s="69"/>
      <c r="G110" s="70"/>
      <c r="H110" s="70"/>
      <c r="I110" s="71"/>
      <c r="J110" s="21"/>
      <c r="K110" s="22"/>
    </row>
    <row r="111" spans="1:11" x14ac:dyDescent="0.3">
      <c r="A111" s="60"/>
      <c r="B111" s="62"/>
      <c r="C111" s="72"/>
      <c r="D111" s="72"/>
      <c r="E111" s="72"/>
      <c r="F111" s="72"/>
      <c r="G111" s="73"/>
      <c r="H111" s="73"/>
      <c r="I111" s="74"/>
      <c r="J111" s="62"/>
      <c r="K111" s="63"/>
    </row>
    <row r="112" spans="1:11" x14ac:dyDescent="0.3">
      <c r="A112" s="16"/>
      <c r="B112" s="16"/>
      <c r="C112" s="69"/>
      <c r="D112" s="69"/>
      <c r="E112" s="69"/>
      <c r="F112" s="69"/>
      <c r="G112" s="70"/>
      <c r="H112" s="70"/>
      <c r="I112" s="71"/>
      <c r="J112" s="16"/>
      <c r="K112" s="17"/>
    </row>
    <row r="113" spans="1:11" x14ac:dyDescent="0.3">
      <c r="A113" s="21"/>
      <c r="B113" s="62"/>
      <c r="C113" s="72"/>
      <c r="D113" s="72"/>
      <c r="E113" s="72"/>
      <c r="F113" s="72"/>
      <c r="G113" s="73"/>
      <c r="H113" s="73"/>
      <c r="I113" s="74"/>
      <c r="J113" s="21"/>
      <c r="K113" s="22"/>
    </row>
    <row r="114" spans="1:11" x14ac:dyDescent="0.3">
      <c r="A114" s="57"/>
      <c r="B114" s="53" t="s">
        <v>39</v>
      </c>
      <c r="C114" s="35" t="s">
        <v>45</v>
      </c>
      <c r="D114" s="35" t="s">
        <v>42</v>
      </c>
      <c r="E114" s="35" t="s">
        <v>46</v>
      </c>
      <c r="F114" s="11"/>
      <c r="G114" s="58">
        <v>399.99</v>
      </c>
      <c r="H114" s="58">
        <f t="shared" si="2"/>
        <v>0</v>
      </c>
      <c r="I114" s="26">
        <f t="shared" si="3"/>
        <v>0</v>
      </c>
      <c r="J114" s="21"/>
      <c r="K114" s="22"/>
    </row>
    <row r="115" spans="1:11" x14ac:dyDescent="0.3">
      <c r="A115" s="57"/>
      <c r="B115" s="34" t="s">
        <v>39</v>
      </c>
      <c r="C115" s="35" t="s">
        <v>45</v>
      </c>
      <c r="D115" s="35" t="s">
        <v>42</v>
      </c>
      <c r="E115" s="35" t="s">
        <v>47</v>
      </c>
      <c r="F115" s="11"/>
      <c r="G115" s="58">
        <v>399.99</v>
      </c>
      <c r="H115" s="58">
        <f t="shared" si="2"/>
        <v>0</v>
      </c>
      <c r="I115" s="26">
        <f t="shared" si="3"/>
        <v>0</v>
      </c>
      <c r="J115" s="21"/>
      <c r="K115" s="22"/>
    </row>
    <row r="116" spans="1:11" x14ac:dyDescent="0.3">
      <c r="A116" s="57"/>
      <c r="B116" s="34" t="s">
        <v>39</v>
      </c>
      <c r="C116" s="35" t="s">
        <v>45</v>
      </c>
      <c r="D116" s="35" t="s">
        <v>42</v>
      </c>
      <c r="E116" s="35" t="s">
        <v>48</v>
      </c>
      <c r="F116" s="11"/>
      <c r="G116" s="58">
        <v>399.99</v>
      </c>
      <c r="H116" s="58">
        <f t="shared" si="2"/>
        <v>0</v>
      </c>
      <c r="I116" s="26">
        <f t="shared" si="3"/>
        <v>0</v>
      </c>
      <c r="J116" s="21"/>
      <c r="K116" s="22"/>
    </row>
    <row r="117" spans="1:11" x14ac:dyDescent="0.3">
      <c r="A117" s="57"/>
      <c r="B117" s="34" t="s">
        <v>39</v>
      </c>
      <c r="C117" s="35" t="s">
        <v>45</v>
      </c>
      <c r="D117" s="35" t="s">
        <v>42</v>
      </c>
      <c r="E117" s="35" t="s">
        <v>49</v>
      </c>
      <c r="F117" s="11"/>
      <c r="G117" s="58">
        <v>399.99</v>
      </c>
      <c r="H117" s="58">
        <f t="shared" si="2"/>
        <v>0</v>
      </c>
      <c r="I117" s="26">
        <f t="shared" si="3"/>
        <v>0</v>
      </c>
      <c r="J117" s="21"/>
      <c r="K117" s="22"/>
    </row>
    <row r="118" spans="1:11" x14ac:dyDescent="0.3">
      <c r="A118" s="57"/>
      <c r="B118" s="34" t="s">
        <v>39</v>
      </c>
      <c r="C118" s="35" t="s">
        <v>45</v>
      </c>
      <c r="D118" s="35" t="s">
        <v>42</v>
      </c>
      <c r="E118" s="35" t="s">
        <v>50</v>
      </c>
      <c r="F118" s="11"/>
      <c r="G118" s="58">
        <v>399.99</v>
      </c>
      <c r="H118" s="58">
        <f t="shared" si="2"/>
        <v>0</v>
      </c>
      <c r="I118" s="26">
        <f t="shared" si="3"/>
        <v>0</v>
      </c>
      <c r="J118" s="21"/>
      <c r="K118" s="22"/>
    </row>
    <row r="119" spans="1:11" x14ac:dyDescent="0.3">
      <c r="A119" s="57"/>
      <c r="B119" s="34" t="s">
        <v>39</v>
      </c>
      <c r="C119" s="35" t="s">
        <v>45</v>
      </c>
      <c r="D119" s="35" t="s">
        <v>42</v>
      </c>
      <c r="E119" s="35" t="s">
        <v>51</v>
      </c>
      <c r="F119" s="11"/>
      <c r="G119" s="58">
        <v>399.99</v>
      </c>
      <c r="H119" s="58">
        <f t="shared" si="2"/>
        <v>0</v>
      </c>
      <c r="I119" s="26">
        <f t="shared" si="3"/>
        <v>0</v>
      </c>
      <c r="J119" s="21"/>
      <c r="K119" s="22"/>
    </row>
    <row r="120" spans="1:11" x14ac:dyDescent="0.3">
      <c r="A120" s="57"/>
      <c r="B120" s="34" t="s">
        <v>39</v>
      </c>
      <c r="C120" s="35" t="s">
        <v>45</v>
      </c>
      <c r="D120" s="35" t="s">
        <v>42</v>
      </c>
      <c r="E120" s="35" t="s">
        <v>52</v>
      </c>
      <c r="F120" s="11"/>
      <c r="G120" s="58">
        <v>399.99</v>
      </c>
      <c r="H120" s="58">
        <f t="shared" si="2"/>
        <v>0</v>
      </c>
      <c r="I120" s="26">
        <f t="shared" si="3"/>
        <v>0</v>
      </c>
      <c r="J120" s="21"/>
      <c r="K120" s="22"/>
    </row>
    <row r="121" spans="1:11" x14ac:dyDescent="0.3">
      <c r="A121" s="57"/>
      <c r="B121" s="34" t="s">
        <v>39</v>
      </c>
      <c r="C121" s="46" t="s">
        <v>45</v>
      </c>
      <c r="D121" s="46" t="s">
        <v>42</v>
      </c>
      <c r="E121" s="46" t="s">
        <v>53</v>
      </c>
      <c r="F121" s="12"/>
      <c r="G121" s="47">
        <v>399.99</v>
      </c>
      <c r="H121" s="47">
        <f>IF(F121&gt;0,29.99,0)</f>
        <v>0</v>
      </c>
      <c r="I121" s="61">
        <f>F121*(G121+H121)</f>
        <v>0</v>
      </c>
      <c r="J121" s="21"/>
      <c r="K121" s="22"/>
    </row>
    <row r="122" spans="1:11" x14ac:dyDescent="0.3">
      <c r="A122" s="57"/>
      <c r="B122" s="16"/>
      <c r="C122" s="69"/>
      <c r="D122" s="69"/>
      <c r="E122" s="69"/>
      <c r="F122" s="69"/>
      <c r="G122" s="70"/>
      <c r="H122" s="70"/>
      <c r="I122" s="71"/>
      <c r="J122" s="21"/>
      <c r="K122" s="22"/>
    </row>
    <row r="123" spans="1:11" x14ac:dyDescent="0.3">
      <c r="A123" s="60"/>
      <c r="B123" s="62"/>
      <c r="C123" s="72"/>
      <c r="D123" s="72"/>
      <c r="E123" s="72"/>
      <c r="F123" s="72"/>
      <c r="G123" s="73"/>
      <c r="H123" s="73"/>
      <c r="I123" s="74"/>
      <c r="J123" s="62"/>
      <c r="K123" s="63"/>
    </row>
    <row r="124" spans="1:11" x14ac:dyDescent="0.3">
      <c r="A124" s="52"/>
      <c r="B124" s="75"/>
      <c r="C124" s="69"/>
      <c r="D124" s="69"/>
      <c r="E124" s="69"/>
      <c r="F124" s="69"/>
      <c r="G124" s="70"/>
      <c r="H124" s="70"/>
      <c r="I124" s="71"/>
      <c r="J124" s="16"/>
      <c r="K124" s="17"/>
    </row>
    <row r="125" spans="1:11" x14ac:dyDescent="0.3">
      <c r="A125" s="57"/>
      <c r="B125" s="76"/>
      <c r="C125" s="76"/>
      <c r="D125" s="76"/>
      <c r="E125" s="76"/>
      <c r="F125" s="72"/>
      <c r="G125" s="73"/>
      <c r="H125" s="73"/>
      <c r="I125" s="76"/>
      <c r="J125" s="21"/>
      <c r="K125" s="22"/>
    </row>
    <row r="126" spans="1:11" x14ac:dyDescent="0.3">
      <c r="A126" s="57"/>
      <c r="B126" s="34" t="s">
        <v>39</v>
      </c>
      <c r="C126" s="35" t="s">
        <v>45</v>
      </c>
      <c r="D126" s="35" t="s">
        <v>43</v>
      </c>
      <c r="E126" s="35" t="s">
        <v>46</v>
      </c>
      <c r="F126" s="11"/>
      <c r="G126" s="58">
        <v>399.99</v>
      </c>
      <c r="H126" s="58">
        <f t="shared" si="2"/>
        <v>0</v>
      </c>
      <c r="I126" s="26">
        <f t="shared" si="3"/>
        <v>0</v>
      </c>
      <c r="J126" s="21"/>
      <c r="K126" s="22"/>
    </row>
    <row r="127" spans="1:11" x14ac:dyDescent="0.3">
      <c r="A127" s="57"/>
      <c r="B127" s="34" t="s">
        <v>39</v>
      </c>
      <c r="C127" s="35" t="s">
        <v>45</v>
      </c>
      <c r="D127" s="35" t="s">
        <v>43</v>
      </c>
      <c r="E127" s="35" t="s">
        <v>47</v>
      </c>
      <c r="F127" s="11"/>
      <c r="G127" s="58">
        <v>399.99</v>
      </c>
      <c r="H127" s="58">
        <f t="shared" si="2"/>
        <v>0</v>
      </c>
      <c r="I127" s="26">
        <f t="shared" si="3"/>
        <v>0</v>
      </c>
      <c r="J127" s="21"/>
      <c r="K127" s="22"/>
    </row>
    <row r="128" spans="1:11" x14ac:dyDescent="0.3">
      <c r="A128" s="57"/>
      <c r="B128" s="34" t="s">
        <v>39</v>
      </c>
      <c r="C128" s="35" t="s">
        <v>45</v>
      </c>
      <c r="D128" s="35" t="s">
        <v>43</v>
      </c>
      <c r="E128" s="35" t="s">
        <v>48</v>
      </c>
      <c r="F128" s="11"/>
      <c r="G128" s="58">
        <v>399.99</v>
      </c>
      <c r="H128" s="58">
        <f t="shared" si="2"/>
        <v>0</v>
      </c>
      <c r="I128" s="26">
        <f t="shared" si="3"/>
        <v>0</v>
      </c>
      <c r="J128" s="21"/>
      <c r="K128" s="22"/>
    </row>
    <row r="129" spans="1:11" x14ac:dyDescent="0.3">
      <c r="A129" s="57"/>
      <c r="B129" s="34" t="s">
        <v>39</v>
      </c>
      <c r="C129" s="35" t="s">
        <v>45</v>
      </c>
      <c r="D129" s="35" t="s">
        <v>43</v>
      </c>
      <c r="E129" s="35" t="s">
        <v>49</v>
      </c>
      <c r="F129" s="11"/>
      <c r="G129" s="58">
        <v>399.99</v>
      </c>
      <c r="H129" s="58">
        <f t="shared" si="2"/>
        <v>0</v>
      </c>
      <c r="I129" s="26">
        <f t="shared" si="3"/>
        <v>0</v>
      </c>
      <c r="J129" s="21"/>
      <c r="K129" s="22"/>
    </row>
    <row r="130" spans="1:11" x14ac:dyDescent="0.3">
      <c r="A130" s="57"/>
      <c r="B130" s="34" t="s">
        <v>39</v>
      </c>
      <c r="C130" s="35" t="s">
        <v>45</v>
      </c>
      <c r="D130" s="35" t="s">
        <v>43</v>
      </c>
      <c r="E130" s="35" t="s">
        <v>50</v>
      </c>
      <c r="F130" s="11"/>
      <c r="G130" s="58">
        <v>399.99</v>
      </c>
      <c r="H130" s="58">
        <f t="shared" si="2"/>
        <v>0</v>
      </c>
      <c r="I130" s="26">
        <f t="shared" si="3"/>
        <v>0</v>
      </c>
      <c r="J130" s="21"/>
      <c r="K130" s="22"/>
    </row>
    <row r="131" spans="1:11" x14ac:dyDescent="0.3">
      <c r="A131" s="57"/>
      <c r="B131" s="34" t="s">
        <v>39</v>
      </c>
      <c r="C131" s="35" t="s">
        <v>45</v>
      </c>
      <c r="D131" s="35" t="s">
        <v>43</v>
      </c>
      <c r="E131" s="35" t="s">
        <v>51</v>
      </c>
      <c r="F131" s="11"/>
      <c r="G131" s="58">
        <v>399.99</v>
      </c>
      <c r="H131" s="58">
        <f t="shared" si="2"/>
        <v>0</v>
      </c>
      <c r="I131" s="26">
        <f t="shared" si="3"/>
        <v>0</v>
      </c>
      <c r="J131" s="21"/>
      <c r="K131" s="22"/>
    </row>
    <row r="132" spans="1:11" x14ac:dyDescent="0.3">
      <c r="A132" s="57"/>
      <c r="B132" s="34" t="s">
        <v>39</v>
      </c>
      <c r="C132" s="35" t="s">
        <v>45</v>
      </c>
      <c r="D132" s="35" t="s">
        <v>43</v>
      </c>
      <c r="E132" s="35" t="s">
        <v>52</v>
      </c>
      <c r="F132" s="11"/>
      <c r="G132" s="58">
        <v>399.99</v>
      </c>
      <c r="H132" s="58">
        <f t="shared" si="2"/>
        <v>0</v>
      </c>
      <c r="I132" s="26">
        <f t="shared" si="3"/>
        <v>0</v>
      </c>
      <c r="J132" s="21"/>
      <c r="K132" s="22"/>
    </row>
    <row r="133" spans="1:11" x14ac:dyDescent="0.3">
      <c r="A133" s="57"/>
      <c r="B133" s="45" t="s">
        <v>39</v>
      </c>
      <c r="C133" s="46" t="s">
        <v>45</v>
      </c>
      <c r="D133" s="46" t="s">
        <v>43</v>
      </c>
      <c r="E133" s="46" t="s">
        <v>53</v>
      </c>
      <c r="F133" s="12"/>
      <c r="G133" s="47">
        <v>399.99</v>
      </c>
      <c r="H133" s="47">
        <f t="shared" si="2"/>
        <v>0</v>
      </c>
      <c r="I133" s="61">
        <f t="shared" si="3"/>
        <v>0</v>
      </c>
      <c r="J133" s="21"/>
      <c r="K133" s="22"/>
    </row>
    <row r="134" spans="1:11" x14ac:dyDescent="0.3">
      <c r="A134" s="57"/>
      <c r="B134" s="65"/>
      <c r="C134" s="66"/>
      <c r="D134" s="66"/>
      <c r="E134" s="66"/>
      <c r="F134" s="66"/>
      <c r="G134" s="67"/>
      <c r="H134" s="67"/>
      <c r="I134" s="68"/>
      <c r="J134" s="21"/>
      <c r="K134" s="22"/>
    </row>
    <row r="135" spans="1:11" x14ac:dyDescent="0.3">
      <c r="A135" s="60"/>
      <c r="B135" s="65"/>
      <c r="C135" s="66"/>
      <c r="D135" s="66"/>
      <c r="E135" s="66"/>
      <c r="F135" s="66"/>
      <c r="G135" s="67"/>
      <c r="H135" s="67"/>
      <c r="I135" s="68"/>
      <c r="J135" s="62"/>
      <c r="K135" s="63"/>
    </row>
    <row r="136" spans="1:11" x14ac:dyDescent="0.3">
      <c r="A136" s="52"/>
      <c r="B136" s="75"/>
      <c r="C136" s="69"/>
      <c r="D136" s="69"/>
      <c r="E136" s="69"/>
      <c r="F136" s="69"/>
      <c r="G136" s="70"/>
      <c r="H136" s="70"/>
      <c r="I136" s="71"/>
      <c r="J136" s="16"/>
      <c r="K136" s="17"/>
    </row>
    <row r="137" spans="1:11" x14ac:dyDescent="0.3">
      <c r="A137" s="57"/>
      <c r="B137" s="76"/>
      <c r="C137" s="72"/>
      <c r="D137" s="72"/>
      <c r="E137" s="72"/>
      <c r="F137" s="72"/>
      <c r="G137" s="73"/>
      <c r="H137" s="73"/>
      <c r="I137" s="74"/>
      <c r="J137" s="21"/>
      <c r="K137" s="22"/>
    </row>
    <row r="138" spans="1:11" x14ac:dyDescent="0.3">
      <c r="A138" s="57"/>
      <c r="B138" s="53" t="s">
        <v>44</v>
      </c>
      <c r="C138" s="54" t="s">
        <v>45</v>
      </c>
      <c r="D138" s="54" t="s">
        <v>41</v>
      </c>
      <c r="E138" s="54" t="s">
        <v>46</v>
      </c>
      <c r="F138" s="10"/>
      <c r="G138" s="55">
        <v>399.99</v>
      </c>
      <c r="H138" s="55">
        <f t="shared" si="2"/>
        <v>0</v>
      </c>
      <c r="I138" s="56">
        <f t="shared" si="3"/>
        <v>0</v>
      </c>
      <c r="J138" s="21"/>
      <c r="K138" s="22"/>
    </row>
    <row r="139" spans="1:11" x14ac:dyDescent="0.3">
      <c r="A139" s="57"/>
      <c r="B139" s="34" t="s">
        <v>44</v>
      </c>
      <c r="C139" s="35" t="s">
        <v>45</v>
      </c>
      <c r="D139" s="35" t="s">
        <v>41</v>
      </c>
      <c r="E139" s="35" t="s">
        <v>47</v>
      </c>
      <c r="F139" s="11"/>
      <c r="G139" s="58">
        <v>399.99</v>
      </c>
      <c r="H139" s="58">
        <f t="shared" si="2"/>
        <v>0</v>
      </c>
      <c r="I139" s="26">
        <f t="shared" si="3"/>
        <v>0</v>
      </c>
      <c r="J139" s="21"/>
      <c r="K139" s="22"/>
    </row>
    <row r="140" spans="1:11" x14ac:dyDescent="0.3">
      <c r="A140" s="57"/>
      <c r="B140" s="34" t="s">
        <v>44</v>
      </c>
      <c r="C140" s="35" t="s">
        <v>45</v>
      </c>
      <c r="D140" s="35" t="s">
        <v>41</v>
      </c>
      <c r="E140" s="35" t="s">
        <v>48</v>
      </c>
      <c r="F140" s="11"/>
      <c r="G140" s="58">
        <v>399.99</v>
      </c>
      <c r="H140" s="58">
        <f t="shared" si="2"/>
        <v>0</v>
      </c>
      <c r="I140" s="26">
        <f t="shared" si="3"/>
        <v>0</v>
      </c>
      <c r="J140" s="21"/>
      <c r="K140" s="22"/>
    </row>
    <row r="141" spans="1:11" x14ac:dyDescent="0.3">
      <c r="A141" s="57"/>
      <c r="B141" s="34" t="s">
        <v>44</v>
      </c>
      <c r="C141" s="35" t="s">
        <v>45</v>
      </c>
      <c r="D141" s="35" t="s">
        <v>41</v>
      </c>
      <c r="E141" s="35" t="s">
        <v>49</v>
      </c>
      <c r="F141" s="11"/>
      <c r="G141" s="58">
        <v>399.99</v>
      </c>
      <c r="H141" s="58">
        <f t="shared" si="2"/>
        <v>0</v>
      </c>
      <c r="I141" s="26">
        <f t="shared" si="3"/>
        <v>0</v>
      </c>
      <c r="J141" s="21"/>
      <c r="K141" s="22"/>
    </row>
    <row r="142" spans="1:11" x14ac:dyDescent="0.3">
      <c r="A142" s="57"/>
      <c r="B142" s="34" t="s">
        <v>44</v>
      </c>
      <c r="C142" s="35" t="s">
        <v>45</v>
      </c>
      <c r="D142" s="35" t="s">
        <v>41</v>
      </c>
      <c r="E142" s="35" t="s">
        <v>50</v>
      </c>
      <c r="F142" s="11"/>
      <c r="G142" s="58">
        <v>399.99</v>
      </c>
      <c r="H142" s="58">
        <f t="shared" si="2"/>
        <v>0</v>
      </c>
      <c r="I142" s="26">
        <f t="shared" si="3"/>
        <v>0</v>
      </c>
      <c r="J142" s="21"/>
      <c r="K142" s="22"/>
    </row>
    <row r="143" spans="1:11" x14ac:dyDescent="0.3">
      <c r="A143" s="57"/>
      <c r="B143" s="34" t="s">
        <v>44</v>
      </c>
      <c r="C143" s="35" t="s">
        <v>45</v>
      </c>
      <c r="D143" s="35" t="s">
        <v>41</v>
      </c>
      <c r="E143" s="35" t="s">
        <v>51</v>
      </c>
      <c r="F143" s="11"/>
      <c r="G143" s="58">
        <v>399.99</v>
      </c>
      <c r="H143" s="58">
        <f t="shared" si="2"/>
        <v>0</v>
      </c>
      <c r="I143" s="26">
        <f t="shared" si="3"/>
        <v>0</v>
      </c>
      <c r="J143" s="21"/>
      <c r="K143" s="22"/>
    </row>
    <row r="144" spans="1:11" x14ac:dyDescent="0.3">
      <c r="A144" s="57"/>
      <c r="B144" s="34" t="s">
        <v>44</v>
      </c>
      <c r="C144" s="35" t="s">
        <v>45</v>
      </c>
      <c r="D144" s="35" t="s">
        <v>41</v>
      </c>
      <c r="E144" s="35" t="s">
        <v>52</v>
      </c>
      <c r="F144" s="11"/>
      <c r="G144" s="58">
        <v>399.99</v>
      </c>
      <c r="H144" s="58">
        <f t="shared" si="2"/>
        <v>0</v>
      </c>
      <c r="I144" s="26">
        <f t="shared" si="3"/>
        <v>0</v>
      </c>
      <c r="J144" s="21"/>
      <c r="K144" s="22"/>
    </row>
    <row r="145" spans="1:11" x14ac:dyDescent="0.3">
      <c r="A145" s="57"/>
      <c r="B145" s="45" t="s">
        <v>44</v>
      </c>
      <c r="C145" s="46" t="s">
        <v>45</v>
      </c>
      <c r="D145" s="46" t="s">
        <v>41</v>
      </c>
      <c r="E145" s="46" t="s">
        <v>53</v>
      </c>
      <c r="F145" s="12"/>
      <c r="G145" s="47">
        <v>399.99</v>
      </c>
      <c r="H145" s="47">
        <f t="shared" si="2"/>
        <v>0</v>
      </c>
      <c r="I145" s="61">
        <f t="shared" si="3"/>
        <v>0</v>
      </c>
      <c r="J145" s="21"/>
      <c r="K145" s="22"/>
    </row>
    <row r="146" spans="1:11" x14ac:dyDescent="0.3">
      <c r="A146" s="21"/>
      <c r="B146" s="16"/>
      <c r="C146" s="69"/>
      <c r="D146" s="69"/>
      <c r="E146" s="69"/>
      <c r="F146" s="69"/>
      <c r="G146" s="70"/>
      <c r="H146" s="70"/>
      <c r="I146" s="71"/>
      <c r="J146" s="21"/>
      <c r="K146" s="22"/>
    </row>
    <row r="147" spans="1:11" x14ac:dyDescent="0.3">
      <c r="A147" s="62"/>
      <c r="B147" s="62"/>
      <c r="C147" s="72"/>
      <c r="D147" s="72"/>
      <c r="E147" s="72"/>
      <c r="F147" s="72"/>
      <c r="G147" s="73"/>
      <c r="H147" s="73"/>
      <c r="I147" s="74"/>
      <c r="J147" s="62"/>
      <c r="K147" s="63"/>
    </row>
    <row r="148" spans="1:11" x14ac:dyDescent="0.3">
      <c r="A148" s="52"/>
      <c r="B148" s="65"/>
      <c r="C148" s="66"/>
      <c r="D148" s="66"/>
      <c r="E148" s="66"/>
      <c r="F148" s="66"/>
      <c r="G148" s="67"/>
      <c r="H148" s="67"/>
      <c r="I148" s="68"/>
      <c r="J148" s="16"/>
      <c r="K148" s="17"/>
    </row>
    <row r="149" spans="1:11" x14ac:dyDescent="0.3">
      <c r="A149" s="57"/>
      <c r="B149" s="65"/>
      <c r="C149" s="66"/>
      <c r="D149" s="66"/>
      <c r="E149" s="66"/>
      <c r="F149" s="66"/>
      <c r="G149" s="67"/>
      <c r="H149" s="67"/>
      <c r="I149" s="68"/>
      <c r="J149" s="21"/>
      <c r="K149" s="22"/>
    </row>
    <row r="150" spans="1:11" x14ac:dyDescent="0.3">
      <c r="A150" s="57"/>
      <c r="B150" s="53" t="s">
        <v>44</v>
      </c>
      <c r="C150" s="54" t="s">
        <v>45</v>
      </c>
      <c r="D150" s="54" t="s">
        <v>42</v>
      </c>
      <c r="E150" s="54" t="s">
        <v>46</v>
      </c>
      <c r="F150" s="10"/>
      <c r="G150" s="55">
        <v>399.99</v>
      </c>
      <c r="H150" s="55">
        <f t="shared" si="2"/>
        <v>0</v>
      </c>
      <c r="I150" s="56">
        <f t="shared" si="3"/>
        <v>0</v>
      </c>
      <c r="J150" s="21"/>
      <c r="K150" s="22"/>
    </row>
    <row r="151" spans="1:11" x14ac:dyDescent="0.3">
      <c r="A151" s="57"/>
      <c r="B151" s="34" t="s">
        <v>44</v>
      </c>
      <c r="C151" s="35" t="s">
        <v>45</v>
      </c>
      <c r="D151" s="35" t="s">
        <v>42</v>
      </c>
      <c r="E151" s="35" t="s">
        <v>47</v>
      </c>
      <c r="F151" s="11"/>
      <c r="G151" s="58">
        <v>399.99</v>
      </c>
      <c r="H151" s="58">
        <f t="shared" si="2"/>
        <v>0</v>
      </c>
      <c r="I151" s="26">
        <f t="shared" si="3"/>
        <v>0</v>
      </c>
      <c r="J151" s="21"/>
      <c r="K151" s="22"/>
    </row>
    <row r="152" spans="1:11" x14ac:dyDescent="0.3">
      <c r="A152" s="57"/>
      <c r="B152" s="34" t="s">
        <v>44</v>
      </c>
      <c r="C152" s="35" t="s">
        <v>45</v>
      </c>
      <c r="D152" s="35" t="s">
        <v>42</v>
      </c>
      <c r="E152" s="35" t="s">
        <v>48</v>
      </c>
      <c r="F152" s="11"/>
      <c r="G152" s="58">
        <v>399.99</v>
      </c>
      <c r="H152" s="58">
        <f t="shared" si="2"/>
        <v>0</v>
      </c>
      <c r="I152" s="26">
        <f t="shared" si="3"/>
        <v>0</v>
      </c>
      <c r="J152" s="21"/>
      <c r="K152" s="22"/>
    </row>
    <row r="153" spans="1:11" x14ac:dyDescent="0.3">
      <c r="A153" s="57"/>
      <c r="B153" s="34" t="s">
        <v>44</v>
      </c>
      <c r="C153" s="35" t="s">
        <v>45</v>
      </c>
      <c r="D153" s="35" t="s">
        <v>42</v>
      </c>
      <c r="E153" s="35" t="s">
        <v>49</v>
      </c>
      <c r="F153" s="11"/>
      <c r="G153" s="58">
        <v>399.99</v>
      </c>
      <c r="H153" s="58">
        <f t="shared" si="2"/>
        <v>0</v>
      </c>
      <c r="I153" s="26">
        <f t="shared" si="3"/>
        <v>0</v>
      </c>
      <c r="J153" s="21"/>
      <c r="K153" s="22"/>
    </row>
    <row r="154" spans="1:11" x14ac:dyDescent="0.3">
      <c r="A154" s="57"/>
      <c r="B154" s="34" t="s">
        <v>44</v>
      </c>
      <c r="C154" s="35" t="s">
        <v>45</v>
      </c>
      <c r="D154" s="35" t="s">
        <v>42</v>
      </c>
      <c r="E154" s="35" t="s">
        <v>50</v>
      </c>
      <c r="F154" s="11"/>
      <c r="G154" s="58">
        <v>399.99</v>
      </c>
      <c r="H154" s="58">
        <f t="shared" si="2"/>
        <v>0</v>
      </c>
      <c r="I154" s="26">
        <f t="shared" si="3"/>
        <v>0</v>
      </c>
      <c r="J154" s="21"/>
      <c r="K154" s="22"/>
    </row>
    <row r="155" spans="1:11" x14ac:dyDescent="0.3">
      <c r="A155" s="57"/>
      <c r="B155" s="34" t="s">
        <v>44</v>
      </c>
      <c r="C155" s="35" t="s">
        <v>45</v>
      </c>
      <c r="D155" s="35" t="s">
        <v>42</v>
      </c>
      <c r="E155" s="35" t="s">
        <v>51</v>
      </c>
      <c r="F155" s="11"/>
      <c r="G155" s="58">
        <v>399.99</v>
      </c>
      <c r="H155" s="58">
        <f t="shared" si="2"/>
        <v>0</v>
      </c>
      <c r="I155" s="26">
        <f t="shared" si="3"/>
        <v>0</v>
      </c>
      <c r="J155" s="21"/>
      <c r="K155" s="22"/>
    </row>
    <row r="156" spans="1:11" x14ac:dyDescent="0.3">
      <c r="A156" s="57"/>
      <c r="B156" s="34" t="s">
        <v>44</v>
      </c>
      <c r="C156" s="35" t="s">
        <v>45</v>
      </c>
      <c r="D156" s="35" t="s">
        <v>42</v>
      </c>
      <c r="E156" s="35" t="s">
        <v>52</v>
      </c>
      <c r="F156" s="11"/>
      <c r="G156" s="58">
        <v>399.99</v>
      </c>
      <c r="H156" s="58">
        <f t="shared" si="2"/>
        <v>0</v>
      </c>
      <c r="I156" s="26">
        <f t="shared" si="3"/>
        <v>0</v>
      </c>
      <c r="J156" s="21"/>
      <c r="K156" s="22"/>
    </row>
    <row r="157" spans="1:11" x14ac:dyDescent="0.3">
      <c r="A157" s="57"/>
      <c r="B157" s="45" t="s">
        <v>44</v>
      </c>
      <c r="C157" s="46" t="s">
        <v>45</v>
      </c>
      <c r="D157" s="46" t="s">
        <v>42</v>
      </c>
      <c r="E157" s="46" t="s">
        <v>53</v>
      </c>
      <c r="F157" s="12"/>
      <c r="G157" s="47">
        <v>399.99</v>
      </c>
      <c r="H157" s="47">
        <f t="shared" si="2"/>
        <v>0</v>
      </c>
      <c r="I157" s="61">
        <f t="shared" ref="I157:I194" si="4">F157*(G157+H157)</f>
        <v>0</v>
      </c>
      <c r="J157" s="21"/>
      <c r="K157" s="22"/>
    </row>
    <row r="158" spans="1:11" x14ac:dyDescent="0.3">
      <c r="A158" s="57"/>
      <c r="B158" s="65"/>
      <c r="C158" s="66"/>
      <c r="D158" s="66"/>
      <c r="E158" s="66"/>
      <c r="F158" s="66"/>
      <c r="G158" s="67"/>
      <c r="H158" s="67"/>
      <c r="I158" s="68"/>
      <c r="J158" s="21"/>
      <c r="K158" s="22"/>
    </row>
    <row r="159" spans="1:11" x14ac:dyDescent="0.3">
      <c r="A159" s="60"/>
      <c r="B159" s="65"/>
      <c r="C159" s="66"/>
      <c r="D159" s="66"/>
      <c r="E159" s="66"/>
      <c r="F159" s="66"/>
      <c r="G159" s="67"/>
      <c r="H159" s="67"/>
      <c r="I159" s="68"/>
      <c r="J159" s="62"/>
      <c r="K159" s="63"/>
    </row>
    <row r="160" spans="1:11" x14ac:dyDescent="0.3">
      <c r="A160" s="52"/>
      <c r="B160" s="75"/>
      <c r="C160" s="69"/>
      <c r="D160" s="69"/>
      <c r="E160" s="69"/>
      <c r="F160" s="69"/>
      <c r="G160" s="70"/>
      <c r="H160" s="70"/>
      <c r="I160" s="71"/>
      <c r="J160" s="16"/>
      <c r="K160" s="17"/>
    </row>
    <row r="161" spans="1:11" x14ac:dyDescent="0.3">
      <c r="A161" s="57"/>
      <c r="B161" s="76"/>
      <c r="C161" s="72"/>
      <c r="D161" s="72"/>
      <c r="E161" s="72"/>
      <c r="F161" s="72"/>
      <c r="G161" s="73"/>
      <c r="H161" s="73"/>
      <c r="I161" s="74"/>
      <c r="J161" s="21"/>
      <c r="K161" s="22"/>
    </row>
    <row r="162" spans="1:11" x14ac:dyDescent="0.3">
      <c r="A162" s="57"/>
      <c r="B162" s="53" t="s">
        <v>44</v>
      </c>
      <c r="C162" s="54" t="s">
        <v>45</v>
      </c>
      <c r="D162" s="54" t="s">
        <v>43</v>
      </c>
      <c r="E162" s="54" t="s">
        <v>46</v>
      </c>
      <c r="F162" s="10"/>
      <c r="G162" s="55">
        <v>399.99</v>
      </c>
      <c r="H162" s="55">
        <f t="shared" si="2"/>
        <v>0</v>
      </c>
      <c r="I162" s="56">
        <f t="shared" si="4"/>
        <v>0</v>
      </c>
      <c r="J162" s="21"/>
      <c r="K162" s="22"/>
    </row>
    <row r="163" spans="1:11" x14ac:dyDescent="0.3">
      <c r="A163" s="57"/>
      <c r="B163" s="34" t="s">
        <v>44</v>
      </c>
      <c r="C163" s="35" t="s">
        <v>45</v>
      </c>
      <c r="D163" s="35" t="s">
        <v>43</v>
      </c>
      <c r="E163" s="35" t="s">
        <v>47</v>
      </c>
      <c r="F163" s="11"/>
      <c r="G163" s="58">
        <v>399.99</v>
      </c>
      <c r="H163" s="58">
        <f t="shared" si="2"/>
        <v>0</v>
      </c>
      <c r="I163" s="26">
        <f t="shared" si="4"/>
        <v>0</v>
      </c>
      <c r="J163" s="21"/>
      <c r="K163" s="22"/>
    </row>
    <row r="164" spans="1:11" x14ac:dyDescent="0.3">
      <c r="A164" s="57"/>
      <c r="B164" s="34" t="s">
        <v>44</v>
      </c>
      <c r="C164" s="35" t="s">
        <v>45</v>
      </c>
      <c r="D164" s="35" t="s">
        <v>43</v>
      </c>
      <c r="E164" s="35" t="s">
        <v>48</v>
      </c>
      <c r="F164" s="11"/>
      <c r="G164" s="58">
        <v>399.99</v>
      </c>
      <c r="H164" s="58">
        <f t="shared" si="2"/>
        <v>0</v>
      </c>
      <c r="I164" s="26">
        <f t="shared" si="4"/>
        <v>0</v>
      </c>
      <c r="J164" s="21"/>
      <c r="K164" s="22"/>
    </row>
    <row r="165" spans="1:11" x14ac:dyDescent="0.3">
      <c r="A165" s="57"/>
      <c r="B165" s="34" t="s">
        <v>44</v>
      </c>
      <c r="C165" s="35" t="s">
        <v>45</v>
      </c>
      <c r="D165" s="35" t="s">
        <v>43</v>
      </c>
      <c r="E165" s="35" t="s">
        <v>49</v>
      </c>
      <c r="F165" s="11"/>
      <c r="G165" s="58">
        <v>399.99</v>
      </c>
      <c r="H165" s="58">
        <f t="shared" si="2"/>
        <v>0</v>
      </c>
      <c r="I165" s="26">
        <f t="shared" si="4"/>
        <v>0</v>
      </c>
      <c r="J165" s="21"/>
      <c r="K165" s="22"/>
    </row>
    <row r="166" spans="1:11" x14ac:dyDescent="0.3">
      <c r="A166" s="57"/>
      <c r="B166" s="34" t="s">
        <v>44</v>
      </c>
      <c r="C166" s="35" t="s">
        <v>45</v>
      </c>
      <c r="D166" s="35" t="s">
        <v>43</v>
      </c>
      <c r="E166" s="35" t="s">
        <v>50</v>
      </c>
      <c r="F166" s="11"/>
      <c r="G166" s="58">
        <v>399.99</v>
      </c>
      <c r="H166" s="58">
        <f t="shared" si="2"/>
        <v>0</v>
      </c>
      <c r="I166" s="26">
        <f t="shared" si="4"/>
        <v>0</v>
      </c>
      <c r="J166" s="21"/>
      <c r="K166" s="22"/>
    </row>
    <row r="167" spans="1:11" x14ac:dyDescent="0.3">
      <c r="A167" s="57"/>
      <c r="B167" s="34" t="s">
        <v>44</v>
      </c>
      <c r="C167" s="35" t="s">
        <v>45</v>
      </c>
      <c r="D167" s="35" t="s">
        <v>43</v>
      </c>
      <c r="E167" s="35" t="s">
        <v>51</v>
      </c>
      <c r="F167" s="11"/>
      <c r="G167" s="58">
        <v>399.99</v>
      </c>
      <c r="H167" s="58">
        <f t="shared" si="2"/>
        <v>0</v>
      </c>
      <c r="I167" s="26">
        <f t="shared" si="4"/>
        <v>0</v>
      </c>
      <c r="J167" s="21"/>
      <c r="K167" s="22"/>
    </row>
    <row r="168" spans="1:11" x14ac:dyDescent="0.3">
      <c r="A168" s="57"/>
      <c r="B168" s="34" t="s">
        <v>44</v>
      </c>
      <c r="C168" s="35" t="s">
        <v>45</v>
      </c>
      <c r="D168" s="35" t="s">
        <v>43</v>
      </c>
      <c r="E168" s="35" t="s">
        <v>52</v>
      </c>
      <c r="F168" s="11"/>
      <c r="G168" s="58">
        <v>399.99</v>
      </c>
      <c r="H168" s="58">
        <f t="shared" si="2"/>
        <v>0</v>
      </c>
      <c r="I168" s="26">
        <f t="shared" si="4"/>
        <v>0</v>
      </c>
      <c r="J168" s="21"/>
      <c r="K168" s="22"/>
    </row>
    <row r="169" spans="1:11" x14ac:dyDescent="0.3">
      <c r="A169" s="57"/>
      <c r="B169" s="45" t="s">
        <v>44</v>
      </c>
      <c r="C169" s="46" t="s">
        <v>45</v>
      </c>
      <c r="D169" s="46" t="s">
        <v>43</v>
      </c>
      <c r="E169" s="46" t="s">
        <v>53</v>
      </c>
      <c r="F169" s="12"/>
      <c r="G169" s="47">
        <v>399.99</v>
      </c>
      <c r="H169" s="47">
        <f t="shared" si="2"/>
        <v>0</v>
      </c>
      <c r="I169" s="61">
        <f t="shared" si="4"/>
        <v>0</v>
      </c>
      <c r="J169" s="21"/>
      <c r="K169" s="22"/>
    </row>
    <row r="170" spans="1:11" x14ac:dyDescent="0.3">
      <c r="A170" s="57"/>
      <c r="B170" s="65"/>
      <c r="C170" s="66"/>
      <c r="D170" s="66"/>
      <c r="E170" s="66"/>
      <c r="F170" s="66"/>
      <c r="G170" s="67"/>
      <c r="H170" s="67"/>
      <c r="I170" s="68"/>
      <c r="J170" s="21"/>
      <c r="K170" s="22"/>
    </row>
    <row r="171" spans="1:11" x14ac:dyDescent="0.3">
      <c r="A171" s="57"/>
      <c r="B171" s="65"/>
      <c r="C171" s="66"/>
      <c r="D171" s="66"/>
      <c r="E171" s="66"/>
      <c r="F171" s="66"/>
      <c r="G171" s="67"/>
      <c r="H171" s="67"/>
      <c r="I171" s="68"/>
      <c r="J171" s="62"/>
      <c r="K171" s="63"/>
    </row>
    <row r="172" spans="1:11" x14ac:dyDescent="0.3">
      <c r="A172" s="52"/>
      <c r="B172" s="75"/>
      <c r="C172" s="69"/>
      <c r="D172" s="69"/>
      <c r="E172" s="69"/>
      <c r="F172" s="69"/>
      <c r="G172" s="70"/>
      <c r="H172" s="70"/>
      <c r="I172" s="71"/>
      <c r="J172" s="16"/>
      <c r="K172" s="17"/>
    </row>
    <row r="173" spans="1:11" x14ac:dyDescent="0.3">
      <c r="A173" s="57"/>
      <c r="B173" s="65"/>
      <c r="C173" s="66"/>
      <c r="D173" s="66"/>
      <c r="E173" s="66"/>
      <c r="F173" s="66"/>
      <c r="G173" s="67"/>
      <c r="H173" s="67"/>
      <c r="I173" s="68"/>
      <c r="J173" s="21"/>
      <c r="K173" s="22"/>
    </row>
    <row r="174" spans="1:11" ht="7.2" customHeight="1" x14ac:dyDescent="0.3">
      <c r="A174" s="57"/>
      <c r="B174" s="76"/>
      <c r="C174" s="72"/>
      <c r="D174" s="72"/>
      <c r="E174" s="72"/>
      <c r="F174" s="72"/>
      <c r="G174" s="73"/>
      <c r="H174" s="73"/>
      <c r="I174" s="74"/>
      <c r="J174" s="21"/>
      <c r="K174" s="22"/>
    </row>
    <row r="175" spans="1:11" x14ac:dyDescent="0.3">
      <c r="A175" s="57"/>
      <c r="B175" s="53" t="s">
        <v>54</v>
      </c>
      <c r="C175" s="54" t="s">
        <v>40</v>
      </c>
      <c r="D175" s="54" t="s">
        <v>43</v>
      </c>
      <c r="E175" s="54" t="s">
        <v>46</v>
      </c>
      <c r="F175" s="10"/>
      <c r="G175" s="55">
        <v>439.99</v>
      </c>
      <c r="H175" s="55">
        <f t="shared" si="2"/>
        <v>0</v>
      </c>
      <c r="I175" s="56">
        <f t="shared" si="4"/>
        <v>0</v>
      </c>
      <c r="J175" s="21"/>
      <c r="K175" s="22"/>
    </row>
    <row r="176" spans="1:11" x14ac:dyDescent="0.3">
      <c r="A176" s="57"/>
      <c r="B176" s="34" t="s">
        <v>54</v>
      </c>
      <c r="C176" s="35" t="s">
        <v>40</v>
      </c>
      <c r="D176" s="35" t="s">
        <v>43</v>
      </c>
      <c r="E176" s="35" t="s">
        <v>47</v>
      </c>
      <c r="F176" s="11"/>
      <c r="G176" s="58">
        <v>439.99</v>
      </c>
      <c r="H176" s="58">
        <f t="shared" si="2"/>
        <v>0</v>
      </c>
      <c r="I176" s="26">
        <f t="shared" si="4"/>
        <v>0</v>
      </c>
      <c r="J176" s="21"/>
      <c r="K176" s="22"/>
    </row>
    <row r="177" spans="1:11" x14ac:dyDescent="0.3">
      <c r="A177" s="57"/>
      <c r="B177" s="34" t="s">
        <v>54</v>
      </c>
      <c r="C177" s="35" t="s">
        <v>40</v>
      </c>
      <c r="D177" s="35" t="s">
        <v>43</v>
      </c>
      <c r="E177" s="35" t="s">
        <v>48</v>
      </c>
      <c r="F177" s="11"/>
      <c r="G177" s="58">
        <v>439.99</v>
      </c>
      <c r="H177" s="58">
        <f t="shared" si="2"/>
        <v>0</v>
      </c>
      <c r="I177" s="26">
        <f t="shared" si="4"/>
        <v>0</v>
      </c>
      <c r="J177" s="21"/>
      <c r="K177" s="22"/>
    </row>
    <row r="178" spans="1:11" x14ac:dyDescent="0.3">
      <c r="A178" s="57"/>
      <c r="B178" s="34" t="s">
        <v>54</v>
      </c>
      <c r="C178" s="35" t="s">
        <v>40</v>
      </c>
      <c r="D178" s="35" t="s">
        <v>43</v>
      </c>
      <c r="E178" s="35" t="s">
        <v>49</v>
      </c>
      <c r="F178" s="11"/>
      <c r="G178" s="58">
        <v>439.99</v>
      </c>
      <c r="H178" s="58">
        <f t="shared" si="2"/>
        <v>0</v>
      </c>
      <c r="I178" s="26">
        <f t="shared" si="4"/>
        <v>0</v>
      </c>
      <c r="J178" s="21"/>
      <c r="K178" s="22"/>
    </row>
    <row r="179" spans="1:11" x14ac:dyDescent="0.3">
      <c r="A179" s="57"/>
      <c r="B179" s="34" t="s">
        <v>54</v>
      </c>
      <c r="C179" s="35" t="s">
        <v>40</v>
      </c>
      <c r="D179" s="35" t="s">
        <v>43</v>
      </c>
      <c r="E179" s="35" t="s">
        <v>50</v>
      </c>
      <c r="F179" s="11"/>
      <c r="G179" s="58">
        <v>439.99</v>
      </c>
      <c r="H179" s="58">
        <f t="shared" si="2"/>
        <v>0</v>
      </c>
      <c r="I179" s="26">
        <f t="shared" si="4"/>
        <v>0</v>
      </c>
      <c r="J179" s="21"/>
      <c r="K179" s="22"/>
    </row>
    <row r="180" spans="1:11" x14ac:dyDescent="0.3">
      <c r="A180" s="57"/>
      <c r="B180" s="34" t="s">
        <v>54</v>
      </c>
      <c r="C180" s="35" t="s">
        <v>40</v>
      </c>
      <c r="D180" s="35" t="s">
        <v>43</v>
      </c>
      <c r="E180" s="35" t="s">
        <v>51</v>
      </c>
      <c r="F180" s="11"/>
      <c r="G180" s="58">
        <v>439.99</v>
      </c>
      <c r="H180" s="58">
        <f t="shared" si="2"/>
        <v>0</v>
      </c>
      <c r="I180" s="26">
        <f t="shared" si="4"/>
        <v>0</v>
      </c>
      <c r="J180" s="21"/>
      <c r="K180" s="22"/>
    </row>
    <row r="181" spans="1:11" x14ac:dyDescent="0.3">
      <c r="A181" s="57"/>
      <c r="B181" s="45" t="s">
        <v>54</v>
      </c>
      <c r="C181" s="46" t="s">
        <v>40</v>
      </c>
      <c r="D181" s="46" t="s">
        <v>43</v>
      </c>
      <c r="E181" s="46" t="s">
        <v>52</v>
      </c>
      <c r="F181" s="12"/>
      <c r="G181" s="47">
        <v>439.99</v>
      </c>
      <c r="H181" s="47">
        <f t="shared" si="2"/>
        <v>0</v>
      </c>
      <c r="I181" s="61">
        <f t="shared" si="4"/>
        <v>0</v>
      </c>
      <c r="J181" s="21"/>
      <c r="K181" s="22"/>
    </row>
    <row r="182" spans="1:11" ht="7.2" customHeight="1" x14ac:dyDescent="0.3">
      <c r="A182" s="57"/>
      <c r="B182" s="65"/>
      <c r="C182" s="66"/>
      <c r="D182" s="66"/>
      <c r="E182" s="66"/>
      <c r="F182" s="66"/>
      <c r="G182" s="67"/>
      <c r="H182" s="67"/>
      <c r="I182" s="68"/>
      <c r="J182" s="21"/>
      <c r="K182" s="22"/>
    </row>
    <row r="183" spans="1:11" x14ac:dyDescent="0.3">
      <c r="A183" s="57"/>
      <c r="B183" s="65"/>
      <c r="C183" s="66"/>
      <c r="D183" s="66"/>
      <c r="E183" s="66"/>
      <c r="F183" s="66"/>
      <c r="G183" s="67"/>
      <c r="H183" s="67"/>
      <c r="I183" s="68"/>
      <c r="J183" s="21"/>
      <c r="K183" s="22"/>
    </row>
    <row r="184" spans="1:11" x14ac:dyDescent="0.3">
      <c r="A184" s="57"/>
      <c r="B184" s="65"/>
      <c r="C184" s="66"/>
      <c r="D184" s="66"/>
      <c r="E184" s="66"/>
      <c r="F184" s="66"/>
      <c r="G184" s="67"/>
      <c r="H184" s="67"/>
      <c r="I184" s="68"/>
      <c r="J184" s="62"/>
      <c r="K184" s="63"/>
    </row>
    <row r="185" spans="1:11" x14ac:dyDescent="0.3">
      <c r="A185" s="52"/>
      <c r="B185" s="75"/>
      <c r="C185" s="69"/>
      <c r="D185" s="69"/>
      <c r="E185" s="69"/>
      <c r="F185" s="69"/>
      <c r="G185" s="70"/>
      <c r="H185" s="70"/>
      <c r="I185" s="71"/>
      <c r="J185" s="16"/>
      <c r="K185" s="17"/>
    </row>
    <row r="186" spans="1:11" x14ac:dyDescent="0.3">
      <c r="A186" s="57"/>
      <c r="B186" s="76"/>
      <c r="C186" s="72"/>
      <c r="D186" s="72"/>
      <c r="E186" s="72"/>
      <c r="F186" s="72"/>
      <c r="G186" s="73"/>
      <c r="H186" s="73"/>
      <c r="I186" s="74"/>
      <c r="J186" s="21"/>
      <c r="K186" s="22"/>
    </row>
    <row r="187" spans="1:11" x14ac:dyDescent="0.3">
      <c r="A187" s="57"/>
      <c r="B187" s="53" t="s">
        <v>54</v>
      </c>
      <c r="C187" s="54" t="s">
        <v>45</v>
      </c>
      <c r="D187" s="54" t="s">
        <v>43</v>
      </c>
      <c r="E187" s="54" t="s">
        <v>46</v>
      </c>
      <c r="F187" s="10"/>
      <c r="G187" s="55">
        <v>439.99</v>
      </c>
      <c r="H187" s="55">
        <f t="shared" si="2"/>
        <v>0</v>
      </c>
      <c r="I187" s="56">
        <f t="shared" si="4"/>
        <v>0</v>
      </c>
      <c r="J187" s="21"/>
      <c r="K187" s="22"/>
    </row>
    <row r="188" spans="1:11" x14ac:dyDescent="0.3">
      <c r="A188" s="57"/>
      <c r="B188" s="34" t="s">
        <v>54</v>
      </c>
      <c r="C188" s="35" t="s">
        <v>45</v>
      </c>
      <c r="D188" s="35" t="s">
        <v>43</v>
      </c>
      <c r="E188" s="35" t="s">
        <v>47</v>
      </c>
      <c r="F188" s="11"/>
      <c r="G188" s="58">
        <v>439.99</v>
      </c>
      <c r="H188" s="58">
        <f t="shared" si="2"/>
        <v>0</v>
      </c>
      <c r="I188" s="26">
        <f t="shared" si="4"/>
        <v>0</v>
      </c>
      <c r="J188" s="21"/>
      <c r="K188" s="22"/>
    </row>
    <row r="189" spans="1:11" x14ac:dyDescent="0.3">
      <c r="A189" s="57"/>
      <c r="B189" s="34" t="s">
        <v>54</v>
      </c>
      <c r="C189" s="35" t="s">
        <v>45</v>
      </c>
      <c r="D189" s="35" t="s">
        <v>43</v>
      </c>
      <c r="E189" s="35" t="s">
        <v>48</v>
      </c>
      <c r="F189" s="11"/>
      <c r="G189" s="58">
        <v>439.99</v>
      </c>
      <c r="H189" s="58">
        <f t="shared" si="2"/>
        <v>0</v>
      </c>
      <c r="I189" s="26">
        <f t="shared" si="4"/>
        <v>0</v>
      </c>
      <c r="J189" s="21"/>
      <c r="K189" s="22"/>
    </row>
    <row r="190" spans="1:11" x14ac:dyDescent="0.3">
      <c r="A190" s="57"/>
      <c r="B190" s="34" t="s">
        <v>54</v>
      </c>
      <c r="C190" s="35" t="s">
        <v>45</v>
      </c>
      <c r="D190" s="35" t="s">
        <v>43</v>
      </c>
      <c r="E190" s="35" t="s">
        <v>49</v>
      </c>
      <c r="F190" s="11"/>
      <c r="G190" s="58">
        <v>439.99</v>
      </c>
      <c r="H190" s="58">
        <f t="shared" si="2"/>
        <v>0</v>
      </c>
      <c r="I190" s="26">
        <f t="shared" si="4"/>
        <v>0</v>
      </c>
      <c r="J190" s="21"/>
      <c r="K190" s="22"/>
    </row>
    <row r="191" spans="1:11" x14ac:dyDescent="0.3">
      <c r="A191" s="57"/>
      <c r="B191" s="34" t="s">
        <v>54</v>
      </c>
      <c r="C191" s="35" t="s">
        <v>45</v>
      </c>
      <c r="D191" s="35" t="s">
        <v>43</v>
      </c>
      <c r="E191" s="35" t="s">
        <v>50</v>
      </c>
      <c r="F191" s="11"/>
      <c r="G191" s="58">
        <v>439.99</v>
      </c>
      <c r="H191" s="58">
        <f t="shared" si="2"/>
        <v>0</v>
      </c>
      <c r="I191" s="26">
        <f t="shared" si="4"/>
        <v>0</v>
      </c>
      <c r="J191" s="21"/>
      <c r="K191" s="22"/>
    </row>
    <row r="192" spans="1:11" x14ac:dyDescent="0.3">
      <c r="A192" s="57"/>
      <c r="B192" s="34" t="s">
        <v>54</v>
      </c>
      <c r="C192" s="35" t="s">
        <v>45</v>
      </c>
      <c r="D192" s="35" t="s">
        <v>43</v>
      </c>
      <c r="E192" s="35" t="s">
        <v>51</v>
      </c>
      <c r="F192" s="11"/>
      <c r="G192" s="58">
        <v>439.99</v>
      </c>
      <c r="H192" s="58">
        <f t="shared" si="2"/>
        <v>0</v>
      </c>
      <c r="I192" s="26">
        <f t="shared" si="4"/>
        <v>0</v>
      </c>
      <c r="J192" s="21"/>
      <c r="K192" s="22"/>
    </row>
    <row r="193" spans="1:11" x14ac:dyDescent="0.3">
      <c r="A193" s="57"/>
      <c r="B193" s="34" t="s">
        <v>54</v>
      </c>
      <c r="C193" s="35" t="s">
        <v>45</v>
      </c>
      <c r="D193" s="35" t="s">
        <v>43</v>
      </c>
      <c r="E193" s="35" t="s">
        <v>52</v>
      </c>
      <c r="F193" s="11"/>
      <c r="G193" s="58">
        <v>439.99</v>
      </c>
      <c r="H193" s="58">
        <f t="shared" si="2"/>
        <v>0</v>
      </c>
      <c r="I193" s="26">
        <f t="shared" si="4"/>
        <v>0</v>
      </c>
      <c r="J193" s="21"/>
      <c r="K193" s="22"/>
    </row>
    <row r="194" spans="1:11" x14ac:dyDescent="0.3">
      <c r="A194" s="57"/>
      <c r="B194" s="45" t="s">
        <v>54</v>
      </c>
      <c r="C194" s="46" t="s">
        <v>45</v>
      </c>
      <c r="D194" s="46" t="s">
        <v>43</v>
      </c>
      <c r="E194" s="46" t="s">
        <v>53</v>
      </c>
      <c r="F194" s="12"/>
      <c r="G194" s="47">
        <v>439.99</v>
      </c>
      <c r="H194" s="47">
        <f t="shared" si="2"/>
        <v>0</v>
      </c>
      <c r="I194" s="61">
        <f t="shared" si="4"/>
        <v>0</v>
      </c>
      <c r="J194" s="21"/>
      <c r="K194" s="22"/>
    </row>
    <row r="195" spans="1:11" x14ac:dyDescent="0.3">
      <c r="A195" s="57"/>
      <c r="B195" s="65"/>
      <c r="C195" s="66"/>
      <c r="D195" s="66"/>
      <c r="E195" s="66"/>
      <c r="F195" s="66"/>
      <c r="G195" s="67"/>
      <c r="H195" s="67"/>
      <c r="I195" s="68"/>
      <c r="J195" s="21"/>
      <c r="K195" s="22"/>
    </row>
    <row r="196" spans="1:11" x14ac:dyDescent="0.3">
      <c r="A196" s="57"/>
      <c r="B196" s="65"/>
      <c r="C196" s="66"/>
      <c r="D196" s="66"/>
      <c r="E196" s="66"/>
      <c r="F196" s="66"/>
      <c r="G196" s="67"/>
      <c r="H196" s="67"/>
      <c r="I196" s="68"/>
      <c r="J196" s="62"/>
      <c r="K196" s="63"/>
    </row>
    <row r="197" spans="1:11" x14ac:dyDescent="0.3">
      <c r="A197" s="52"/>
      <c r="B197" s="75"/>
      <c r="C197" s="69"/>
      <c r="D197" s="69"/>
      <c r="E197" s="69"/>
      <c r="F197" s="69"/>
      <c r="G197" s="70"/>
      <c r="H197" s="70"/>
      <c r="I197" s="71"/>
      <c r="J197" s="16"/>
      <c r="K197" s="17"/>
    </row>
    <row r="198" spans="1:11" x14ac:dyDescent="0.3">
      <c r="A198" s="57"/>
      <c r="B198" s="65"/>
      <c r="C198" s="66"/>
      <c r="D198" s="66"/>
      <c r="E198" s="66"/>
      <c r="F198" s="66"/>
      <c r="G198" s="67"/>
      <c r="H198" s="67"/>
      <c r="I198" s="68"/>
      <c r="J198" s="21"/>
      <c r="K198" s="22"/>
    </row>
    <row r="199" spans="1:11" ht="7.2" customHeight="1" x14ac:dyDescent="0.3">
      <c r="A199" s="57"/>
      <c r="B199" s="76"/>
      <c r="C199" s="72"/>
      <c r="D199" s="72"/>
      <c r="E199" s="72"/>
      <c r="F199" s="72"/>
      <c r="G199" s="73"/>
      <c r="H199" s="73"/>
      <c r="I199" s="74"/>
      <c r="J199" s="21"/>
      <c r="K199" s="22"/>
    </row>
    <row r="200" spans="1:11" x14ac:dyDescent="0.3">
      <c r="A200" s="57"/>
      <c r="B200" s="53" t="s">
        <v>55</v>
      </c>
      <c r="C200" s="54" t="s">
        <v>40</v>
      </c>
      <c r="D200" s="54" t="s">
        <v>41</v>
      </c>
      <c r="E200" s="54" t="s">
        <v>46</v>
      </c>
      <c r="F200" s="10"/>
      <c r="G200" s="55">
        <v>499.99</v>
      </c>
      <c r="H200" s="55">
        <f t="shared" ref="H200:H219" si="5">IF(F200&gt;0,29.99,0)</f>
        <v>0</v>
      </c>
      <c r="I200" s="56">
        <f t="shared" ref="I200:I263" si="6">F200*(G200+H200)</f>
        <v>0</v>
      </c>
      <c r="J200" s="21"/>
      <c r="K200" s="22"/>
    </row>
    <row r="201" spans="1:11" x14ac:dyDescent="0.3">
      <c r="A201" s="57"/>
      <c r="B201" s="34" t="s">
        <v>55</v>
      </c>
      <c r="C201" s="35" t="s">
        <v>40</v>
      </c>
      <c r="D201" s="35" t="s">
        <v>41</v>
      </c>
      <c r="E201" s="35" t="s">
        <v>47</v>
      </c>
      <c r="F201" s="11"/>
      <c r="G201" s="58">
        <v>499.99</v>
      </c>
      <c r="H201" s="58">
        <f t="shared" si="5"/>
        <v>0</v>
      </c>
      <c r="I201" s="26">
        <f t="shared" si="6"/>
        <v>0</v>
      </c>
      <c r="J201" s="21"/>
      <c r="K201" s="22"/>
    </row>
    <row r="202" spans="1:11" x14ac:dyDescent="0.3">
      <c r="A202" s="57"/>
      <c r="B202" s="34" t="s">
        <v>55</v>
      </c>
      <c r="C202" s="35" t="s">
        <v>40</v>
      </c>
      <c r="D202" s="35" t="s">
        <v>41</v>
      </c>
      <c r="E202" s="35" t="s">
        <v>48</v>
      </c>
      <c r="F202" s="11"/>
      <c r="G202" s="58">
        <v>499.99</v>
      </c>
      <c r="H202" s="58">
        <f t="shared" si="5"/>
        <v>0</v>
      </c>
      <c r="I202" s="26">
        <f t="shared" si="6"/>
        <v>0</v>
      </c>
      <c r="J202" s="21"/>
      <c r="K202" s="22"/>
    </row>
    <row r="203" spans="1:11" x14ac:dyDescent="0.3">
      <c r="A203" s="57"/>
      <c r="B203" s="34" t="s">
        <v>55</v>
      </c>
      <c r="C203" s="35" t="s">
        <v>40</v>
      </c>
      <c r="D203" s="35" t="s">
        <v>41</v>
      </c>
      <c r="E203" s="35" t="s">
        <v>49</v>
      </c>
      <c r="F203" s="11"/>
      <c r="G203" s="58">
        <v>499.99</v>
      </c>
      <c r="H203" s="58">
        <f t="shared" si="5"/>
        <v>0</v>
      </c>
      <c r="I203" s="26">
        <f t="shared" si="6"/>
        <v>0</v>
      </c>
      <c r="J203" s="21"/>
      <c r="K203" s="22"/>
    </row>
    <row r="204" spans="1:11" x14ac:dyDescent="0.3">
      <c r="A204" s="57"/>
      <c r="B204" s="34" t="s">
        <v>55</v>
      </c>
      <c r="C204" s="35" t="s">
        <v>40</v>
      </c>
      <c r="D204" s="35" t="s">
        <v>41</v>
      </c>
      <c r="E204" s="35" t="s">
        <v>50</v>
      </c>
      <c r="F204" s="11"/>
      <c r="G204" s="58">
        <v>499.99</v>
      </c>
      <c r="H204" s="58">
        <f t="shared" si="5"/>
        <v>0</v>
      </c>
      <c r="I204" s="26">
        <f t="shared" si="6"/>
        <v>0</v>
      </c>
      <c r="J204" s="21"/>
      <c r="K204" s="22"/>
    </row>
    <row r="205" spans="1:11" x14ac:dyDescent="0.3">
      <c r="A205" s="57"/>
      <c r="B205" s="34" t="s">
        <v>55</v>
      </c>
      <c r="C205" s="35" t="s">
        <v>40</v>
      </c>
      <c r="D205" s="35" t="s">
        <v>41</v>
      </c>
      <c r="E205" s="35" t="s">
        <v>51</v>
      </c>
      <c r="F205" s="11"/>
      <c r="G205" s="58">
        <v>499.99</v>
      </c>
      <c r="H205" s="58">
        <f t="shared" si="5"/>
        <v>0</v>
      </c>
      <c r="I205" s="26">
        <f t="shared" si="6"/>
        <v>0</v>
      </c>
      <c r="J205" s="21"/>
      <c r="K205" s="22"/>
    </row>
    <row r="206" spans="1:11" x14ac:dyDescent="0.3">
      <c r="A206" s="57"/>
      <c r="B206" s="45" t="s">
        <v>55</v>
      </c>
      <c r="C206" s="46" t="s">
        <v>40</v>
      </c>
      <c r="D206" s="46" t="s">
        <v>41</v>
      </c>
      <c r="E206" s="46" t="s">
        <v>52</v>
      </c>
      <c r="F206" s="12"/>
      <c r="G206" s="47">
        <v>499.99</v>
      </c>
      <c r="H206" s="47">
        <f t="shared" si="5"/>
        <v>0</v>
      </c>
      <c r="I206" s="61">
        <f t="shared" si="6"/>
        <v>0</v>
      </c>
      <c r="J206" s="21"/>
      <c r="K206" s="22"/>
    </row>
    <row r="207" spans="1:11" ht="7.2" customHeight="1" x14ac:dyDescent="0.3">
      <c r="A207" s="57"/>
      <c r="B207" s="65"/>
      <c r="C207" s="66"/>
      <c r="D207" s="66"/>
      <c r="E207" s="66"/>
      <c r="F207" s="66"/>
      <c r="G207" s="67"/>
      <c r="H207" s="67"/>
      <c r="I207" s="68"/>
      <c r="J207" s="21"/>
      <c r="K207" s="22"/>
    </row>
    <row r="208" spans="1:11" x14ac:dyDescent="0.3">
      <c r="A208" s="57"/>
      <c r="B208" s="65"/>
      <c r="C208" s="66"/>
      <c r="D208" s="66"/>
      <c r="E208" s="66"/>
      <c r="F208" s="66"/>
      <c r="G208" s="67"/>
      <c r="H208" s="67"/>
      <c r="I208" s="68"/>
      <c r="J208" s="21"/>
      <c r="K208" s="22"/>
    </row>
    <row r="209" spans="1:11" x14ac:dyDescent="0.3">
      <c r="A209" s="57"/>
      <c r="B209" s="65"/>
      <c r="C209" s="66"/>
      <c r="D209" s="66"/>
      <c r="E209" s="66"/>
      <c r="F209" s="66"/>
      <c r="G209" s="67"/>
      <c r="H209" s="67"/>
      <c r="I209" s="68"/>
      <c r="J209" s="62"/>
      <c r="K209" s="63"/>
    </row>
    <row r="210" spans="1:11" x14ac:dyDescent="0.3">
      <c r="A210" s="52"/>
      <c r="B210" s="75"/>
      <c r="C210" s="69"/>
      <c r="D210" s="69"/>
      <c r="E210" s="69"/>
      <c r="F210" s="69"/>
      <c r="G210" s="70"/>
      <c r="H210" s="70"/>
      <c r="I210" s="71"/>
      <c r="J210" s="16"/>
      <c r="K210" s="17"/>
    </row>
    <row r="211" spans="1:11" x14ac:dyDescent="0.3">
      <c r="A211" s="57"/>
      <c r="B211" s="76"/>
      <c r="C211" s="72"/>
      <c r="D211" s="72"/>
      <c r="E211" s="72"/>
      <c r="F211" s="72"/>
      <c r="G211" s="73"/>
      <c r="H211" s="73"/>
      <c r="I211" s="74"/>
      <c r="J211" s="21"/>
      <c r="K211" s="22"/>
    </row>
    <row r="212" spans="1:11" x14ac:dyDescent="0.3">
      <c r="A212" s="57"/>
      <c r="B212" s="53" t="s">
        <v>55</v>
      </c>
      <c r="C212" s="54" t="s">
        <v>45</v>
      </c>
      <c r="D212" s="54" t="s">
        <v>41</v>
      </c>
      <c r="E212" s="54" t="s">
        <v>46</v>
      </c>
      <c r="F212" s="10"/>
      <c r="G212" s="55">
        <v>499.99</v>
      </c>
      <c r="H212" s="55">
        <f t="shared" si="5"/>
        <v>0</v>
      </c>
      <c r="I212" s="56">
        <f t="shared" si="6"/>
        <v>0</v>
      </c>
      <c r="J212" s="21"/>
      <c r="K212" s="22"/>
    </row>
    <row r="213" spans="1:11" x14ac:dyDescent="0.3">
      <c r="A213" s="57"/>
      <c r="B213" s="34" t="s">
        <v>55</v>
      </c>
      <c r="C213" s="35" t="s">
        <v>45</v>
      </c>
      <c r="D213" s="35" t="s">
        <v>41</v>
      </c>
      <c r="E213" s="35" t="s">
        <v>47</v>
      </c>
      <c r="F213" s="11"/>
      <c r="G213" s="58">
        <v>499.99</v>
      </c>
      <c r="H213" s="58">
        <f t="shared" si="5"/>
        <v>0</v>
      </c>
      <c r="I213" s="26">
        <f t="shared" si="6"/>
        <v>0</v>
      </c>
      <c r="J213" s="21"/>
      <c r="K213" s="22"/>
    </row>
    <row r="214" spans="1:11" x14ac:dyDescent="0.3">
      <c r="A214" s="57"/>
      <c r="B214" s="34" t="s">
        <v>55</v>
      </c>
      <c r="C214" s="35" t="s">
        <v>45</v>
      </c>
      <c r="D214" s="35" t="s">
        <v>41</v>
      </c>
      <c r="E214" s="35" t="s">
        <v>48</v>
      </c>
      <c r="F214" s="11"/>
      <c r="G214" s="58">
        <v>499.99</v>
      </c>
      <c r="H214" s="58">
        <f t="shared" si="5"/>
        <v>0</v>
      </c>
      <c r="I214" s="26">
        <f t="shared" si="6"/>
        <v>0</v>
      </c>
      <c r="J214" s="21"/>
      <c r="K214" s="22"/>
    </row>
    <row r="215" spans="1:11" x14ac:dyDescent="0.3">
      <c r="A215" s="57"/>
      <c r="B215" s="34" t="s">
        <v>55</v>
      </c>
      <c r="C215" s="35" t="s">
        <v>45</v>
      </c>
      <c r="D215" s="35" t="s">
        <v>41</v>
      </c>
      <c r="E215" s="35" t="s">
        <v>49</v>
      </c>
      <c r="F215" s="11"/>
      <c r="G215" s="58">
        <v>499.99</v>
      </c>
      <c r="H215" s="58">
        <f t="shared" si="5"/>
        <v>0</v>
      </c>
      <c r="I215" s="26">
        <f t="shared" si="6"/>
        <v>0</v>
      </c>
      <c r="J215" s="21"/>
      <c r="K215" s="22"/>
    </row>
    <row r="216" spans="1:11" x14ac:dyDescent="0.3">
      <c r="A216" s="57"/>
      <c r="B216" s="34" t="s">
        <v>55</v>
      </c>
      <c r="C216" s="35" t="s">
        <v>45</v>
      </c>
      <c r="D216" s="35" t="s">
        <v>41</v>
      </c>
      <c r="E216" s="35" t="s">
        <v>50</v>
      </c>
      <c r="F216" s="11"/>
      <c r="G216" s="58">
        <v>499.99</v>
      </c>
      <c r="H216" s="58">
        <f t="shared" si="5"/>
        <v>0</v>
      </c>
      <c r="I216" s="26">
        <f t="shared" si="6"/>
        <v>0</v>
      </c>
      <c r="J216" s="21"/>
      <c r="K216" s="22"/>
    </row>
    <row r="217" spans="1:11" x14ac:dyDescent="0.3">
      <c r="A217" s="57"/>
      <c r="B217" s="34" t="s">
        <v>55</v>
      </c>
      <c r="C217" s="35" t="s">
        <v>45</v>
      </c>
      <c r="D217" s="35" t="s">
        <v>41</v>
      </c>
      <c r="E217" s="35" t="s">
        <v>51</v>
      </c>
      <c r="F217" s="11"/>
      <c r="G217" s="58">
        <v>499.99</v>
      </c>
      <c r="H217" s="58">
        <f t="shared" si="5"/>
        <v>0</v>
      </c>
      <c r="I217" s="26">
        <f t="shared" si="6"/>
        <v>0</v>
      </c>
      <c r="J217" s="21"/>
      <c r="K217" s="22"/>
    </row>
    <row r="218" spans="1:11" x14ac:dyDescent="0.3">
      <c r="A218" s="57"/>
      <c r="B218" s="34" t="s">
        <v>55</v>
      </c>
      <c r="C218" s="35" t="s">
        <v>45</v>
      </c>
      <c r="D218" s="35" t="s">
        <v>41</v>
      </c>
      <c r="E218" s="35" t="s">
        <v>52</v>
      </c>
      <c r="F218" s="11"/>
      <c r="G218" s="58">
        <v>499.99</v>
      </c>
      <c r="H218" s="58">
        <f t="shared" si="5"/>
        <v>0</v>
      </c>
      <c r="I218" s="26">
        <f t="shared" si="6"/>
        <v>0</v>
      </c>
      <c r="J218" s="21"/>
      <c r="K218" s="22"/>
    </row>
    <row r="219" spans="1:11" x14ac:dyDescent="0.3">
      <c r="A219" s="57"/>
      <c r="B219" s="45" t="s">
        <v>55</v>
      </c>
      <c r="C219" s="46" t="s">
        <v>45</v>
      </c>
      <c r="D219" s="46" t="s">
        <v>41</v>
      </c>
      <c r="E219" s="46" t="s">
        <v>53</v>
      </c>
      <c r="F219" s="12"/>
      <c r="G219" s="47">
        <v>499.99</v>
      </c>
      <c r="H219" s="47">
        <f t="shared" si="5"/>
        <v>0</v>
      </c>
      <c r="I219" s="61">
        <f t="shared" si="6"/>
        <v>0</v>
      </c>
      <c r="J219" s="21"/>
      <c r="K219" s="22"/>
    </row>
    <row r="220" spans="1:11" x14ac:dyDescent="0.3">
      <c r="A220" s="57"/>
      <c r="B220" s="65"/>
      <c r="C220" s="66"/>
      <c r="D220" s="66"/>
      <c r="E220" s="66"/>
      <c r="F220" s="66"/>
      <c r="G220" s="67"/>
      <c r="H220" s="67"/>
      <c r="I220" s="68"/>
      <c r="J220" s="21"/>
      <c r="K220" s="22"/>
    </row>
    <row r="221" spans="1:11" x14ac:dyDescent="0.3">
      <c r="A221" s="60"/>
      <c r="B221" s="65"/>
      <c r="C221" s="66"/>
      <c r="D221" s="66"/>
      <c r="E221" s="66"/>
      <c r="F221" s="66"/>
      <c r="G221" s="67"/>
      <c r="H221" s="67"/>
      <c r="I221" s="68"/>
      <c r="J221" s="62"/>
      <c r="K221" s="63"/>
    </row>
    <row r="222" spans="1:11" x14ac:dyDescent="0.3">
      <c r="A222" s="57"/>
      <c r="B222" s="53" t="s">
        <v>56</v>
      </c>
      <c r="C222" s="54" t="s">
        <v>40</v>
      </c>
      <c r="D222" s="54" t="s">
        <v>57</v>
      </c>
      <c r="E222" s="54">
        <v>28</v>
      </c>
      <c r="F222" s="10"/>
      <c r="G222" s="55">
        <v>449.99</v>
      </c>
      <c r="H222" s="55">
        <v>0</v>
      </c>
      <c r="I222" s="56">
        <f t="shared" si="6"/>
        <v>0</v>
      </c>
      <c r="J222" s="16"/>
      <c r="K222" s="17"/>
    </row>
    <row r="223" spans="1:11" x14ac:dyDescent="0.3">
      <c r="A223" s="57"/>
      <c r="B223" s="34" t="s">
        <v>56</v>
      </c>
      <c r="C223" s="35" t="s">
        <v>40</v>
      </c>
      <c r="D223" s="35" t="s">
        <v>57</v>
      </c>
      <c r="E223" s="35">
        <v>30</v>
      </c>
      <c r="F223" s="11"/>
      <c r="G223" s="58">
        <v>449.99</v>
      </c>
      <c r="H223" s="58">
        <v>0</v>
      </c>
      <c r="I223" s="26">
        <f t="shared" si="6"/>
        <v>0</v>
      </c>
      <c r="J223" s="21"/>
      <c r="K223" s="22"/>
    </row>
    <row r="224" spans="1:11" x14ac:dyDescent="0.3">
      <c r="A224" s="57"/>
      <c r="B224" s="34" t="s">
        <v>56</v>
      </c>
      <c r="C224" s="35" t="s">
        <v>40</v>
      </c>
      <c r="D224" s="35" t="s">
        <v>57</v>
      </c>
      <c r="E224" s="35">
        <v>32</v>
      </c>
      <c r="F224" s="11"/>
      <c r="G224" s="58">
        <v>449.99</v>
      </c>
      <c r="H224" s="58">
        <v>0</v>
      </c>
      <c r="I224" s="26">
        <f t="shared" si="6"/>
        <v>0</v>
      </c>
      <c r="J224" s="21"/>
      <c r="K224" s="22"/>
    </row>
    <row r="225" spans="1:11" x14ac:dyDescent="0.3">
      <c r="A225" s="57"/>
      <c r="B225" s="34" t="s">
        <v>56</v>
      </c>
      <c r="C225" s="35" t="s">
        <v>40</v>
      </c>
      <c r="D225" s="35" t="s">
        <v>57</v>
      </c>
      <c r="E225" s="35">
        <v>34</v>
      </c>
      <c r="F225" s="11"/>
      <c r="G225" s="58">
        <v>449.99</v>
      </c>
      <c r="H225" s="58">
        <v>0</v>
      </c>
      <c r="I225" s="26">
        <f t="shared" si="6"/>
        <v>0</v>
      </c>
      <c r="J225" s="21"/>
      <c r="K225" s="22"/>
    </row>
    <row r="226" spans="1:11" x14ac:dyDescent="0.3">
      <c r="A226" s="57"/>
      <c r="B226" s="34" t="s">
        <v>56</v>
      </c>
      <c r="C226" s="35" t="s">
        <v>40</v>
      </c>
      <c r="D226" s="35" t="s">
        <v>57</v>
      </c>
      <c r="E226" s="35">
        <v>36</v>
      </c>
      <c r="F226" s="11"/>
      <c r="G226" s="58">
        <v>449.99</v>
      </c>
      <c r="H226" s="58">
        <v>0</v>
      </c>
      <c r="I226" s="26">
        <f t="shared" si="6"/>
        <v>0</v>
      </c>
      <c r="J226" s="21"/>
      <c r="K226" s="22"/>
    </row>
    <row r="227" spans="1:11" x14ac:dyDescent="0.3">
      <c r="A227" s="57"/>
      <c r="B227" s="34" t="s">
        <v>56</v>
      </c>
      <c r="C227" s="35" t="s">
        <v>40</v>
      </c>
      <c r="D227" s="35" t="s">
        <v>57</v>
      </c>
      <c r="E227" s="35">
        <v>38</v>
      </c>
      <c r="F227" s="11"/>
      <c r="G227" s="58">
        <v>449.99</v>
      </c>
      <c r="H227" s="58">
        <v>0</v>
      </c>
      <c r="I227" s="26">
        <f t="shared" si="6"/>
        <v>0</v>
      </c>
      <c r="J227" s="21"/>
      <c r="K227" s="22"/>
    </row>
    <row r="228" spans="1:11" x14ac:dyDescent="0.3">
      <c r="A228" s="57"/>
      <c r="B228" s="34" t="s">
        <v>56</v>
      </c>
      <c r="C228" s="35" t="s">
        <v>40</v>
      </c>
      <c r="D228" s="35" t="s">
        <v>57</v>
      </c>
      <c r="E228" s="35">
        <v>40</v>
      </c>
      <c r="F228" s="11"/>
      <c r="G228" s="58">
        <v>449.99</v>
      </c>
      <c r="H228" s="58">
        <v>0</v>
      </c>
      <c r="I228" s="26">
        <f t="shared" si="6"/>
        <v>0</v>
      </c>
      <c r="J228" s="21"/>
      <c r="K228" s="22"/>
    </row>
    <row r="229" spans="1:11" x14ac:dyDescent="0.3">
      <c r="A229" s="57"/>
      <c r="B229" s="34" t="s">
        <v>56</v>
      </c>
      <c r="C229" s="35" t="s">
        <v>40</v>
      </c>
      <c r="D229" s="35" t="s">
        <v>57</v>
      </c>
      <c r="E229" s="35">
        <v>42</v>
      </c>
      <c r="F229" s="11"/>
      <c r="G229" s="58">
        <v>449.99</v>
      </c>
      <c r="H229" s="58">
        <v>0</v>
      </c>
      <c r="I229" s="26">
        <f t="shared" si="6"/>
        <v>0</v>
      </c>
      <c r="J229" s="21"/>
      <c r="K229" s="22"/>
    </row>
    <row r="230" spans="1:11" x14ac:dyDescent="0.3">
      <c r="A230" s="57"/>
      <c r="B230" s="34" t="s">
        <v>56</v>
      </c>
      <c r="C230" s="35" t="s">
        <v>40</v>
      </c>
      <c r="D230" s="35" t="s">
        <v>57</v>
      </c>
      <c r="E230" s="35">
        <v>44</v>
      </c>
      <c r="F230" s="11"/>
      <c r="G230" s="58">
        <v>449.99</v>
      </c>
      <c r="H230" s="58">
        <v>0</v>
      </c>
      <c r="I230" s="26">
        <f t="shared" si="6"/>
        <v>0</v>
      </c>
      <c r="J230" s="21"/>
      <c r="K230" s="22"/>
    </row>
    <row r="231" spans="1:11" x14ac:dyDescent="0.3">
      <c r="A231" s="57"/>
      <c r="B231" s="34" t="s">
        <v>56</v>
      </c>
      <c r="C231" s="35" t="s">
        <v>40</v>
      </c>
      <c r="D231" s="35" t="s">
        <v>57</v>
      </c>
      <c r="E231" s="35">
        <v>46</v>
      </c>
      <c r="F231" s="11"/>
      <c r="G231" s="58">
        <v>449.99</v>
      </c>
      <c r="H231" s="58">
        <v>0</v>
      </c>
      <c r="I231" s="26">
        <f t="shared" si="6"/>
        <v>0</v>
      </c>
      <c r="J231" s="21"/>
      <c r="K231" s="22"/>
    </row>
    <row r="232" spans="1:11" x14ac:dyDescent="0.3">
      <c r="A232" s="57"/>
      <c r="B232" s="34" t="s">
        <v>56</v>
      </c>
      <c r="C232" s="35" t="s">
        <v>40</v>
      </c>
      <c r="D232" s="35" t="s">
        <v>57</v>
      </c>
      <c r="E232" s="35">
        <v>48</v>
      </c>
      <c r="F232" s="11"/>
      <c r="G232" s="58">
        <v>449.99</v>
      </c>
      <c r="H232" s="58">
        <v>0</v>
      </c>
      <c r="I232" s="26">
        <f t="shared" si="6"/>
        <v>0</v>
      </c>
      <c r="J232" s="21"/>
      <c r="K232" s="22"/>
    </row>
    <row r="233" spans="1:11" x14ac:dyDescent="0.3">
      <c r="A233" s="60"/>
      <c r="B233" s="45" t="s">
        <v>56</v>
      </c>
      <c r="C233" s="46" t="s">
        <v>40</v>
      </c>
      <c r="D233" s="46" t="s">
        <v>57</v>
      </c>
      <c r="E233" s="46">
        <v>50</v>
      </c>
      <c r="F233" s="12"/>
      <c r="G233" s="47">
        <v>449.99</v>
      </c>
      <c r="H233" s="47">
        <v>0</v>
      </c>
      <c r="I233" s="61">
        <f t="shared" si="6"/>
        <v>0</v>
      </c>
      <c r="J233" s="62"/>
      <c r="K233" s="63"/>
    </row>
    <row r="234" spans="1:11" x14ac:dyDescent="0.3">
      <c r="A234" s="52"/>
      <c r="B234" s="53" t="s">
        <v>58</v>
      </c>
      <c r="C234" s="54" t="s">
        <v>45</v>
      </c>
      <c r="D234" s="54" t="s">
        <v>57</v>
      </c>
      <c r="E234" s="54">
        <v>28</v>
      </c>
      <c r="F234" s="10"/>
      <c r="G234" s="55">
        <v>349.99</v>
      </c>
      <c r="H234" s="55">
        <v>0</v>
      </c>
      <c r="I234" s="56">
        <f t="shared" si="6"/>
        <v>0</v>
      </c>
      <c r="J234" s="16"/>
      <c r="K234" s="17"/>
    </row>
    <row r="235" spans="1:11" x14ac:dyDescent="0.3">
      <c r="A235" s="57"/>
      <c r="B235" s="34" t="s">
        <v>58</v>
      </c>
      <c r="C235" s="35" t="s">
        <v>45</v>
      </c>
      <c r="D235" s="35" t="s">
        <v>57</v>
      </c>
      <c r="E235" s="35">
        <v>30</v>
      </c>
      <c r="F235" s="11"/>
      <c r="G235" s="58">
        <v>349.99</v>
      </c>
      <c r="H235" s="58">
        <v>0</v>
      </c>
      <c r="I235" s="26">
        <f t="shared" si="6"/>
        <v>0</v>
      </c>
      <c r="J235" s="21"/>
      <c r="K235" s="22"/>
    </row>
    <row r="236" spans="1:11" x14ac:dyDescent="0.3">
      <c r="A236" s="57"/>
      <c r="B236" s="34" t="s">
        <v>58</v>
      </c>
      <c r="C236" s="35" t="s">
        <v>45</v>
      </c>
      <c r="D236" s="35" t="s">
        <v>57</v>
      </c>
      <c r="E236" s="35">
        <v>32</v>
      </c>
      <c r="F236" s="11"/>
      <c r="G236" s="58">
        <v>349.99</v>
      </c>
      <c r="H236" s="58">
        <v>0</v>
      </c>
      <c r="I236" s="26">
        <f t="shared" si="6"/>
        <v>0</v>
      </c>
      <c r="J236" s="21"/>
      <c r="K236" s="22"/>
    </row>
    <row r="237" spans="1:11" x14ac:dyDescent="0.3">
      <c r="A237" s="57"/>
      <c r="B237" s="34" t="s">
        <v>58</v>
      </c>
      <c r="C237" s="35" t="s">
        <v>45</v>
      </c>
      <c r="D237" s="35" t="s">
        <v>57</v>
      </c>
      <c r="E237" s="35">
        <v>34</v>
      </c>
      <c r="F237" s="11"/>
      <c r="G237" s="58">
        <v>349.99</v>
      </c>
      <c r="H237" s="58">
        <v>0</v>
      </c>
      <c r="I237" s="26">
        <f t="shared" si="6"/>
        <v>0</v>
      </c>
      <c r="J237" s="21"/>
      <c r="K237" s="22"/>
    </row>
    <row r="238" spans="1:11" x14ac:dyDescent="0.3">
      <c r="A238" s="57"/>
      <c r="B238" s="34" t="s">
        <v>58</v>
      </c>
      <c r="C238" s="35" t="s">
        <v>45</v>
      </c>
      <c r="D238" s="35" t="s">
        <v>57</v>
      </c>
      <c r="E238" s="35">
        <v>36</v>
      </c>
      <c r="F238" s="11"/>
      <c r="G238" s="58">
        <v>349.99</v>
      </c>
      <c r="H238" s="58">
        <v>0</v>
      </c>
      <c r="I238" s="26">
        <f t="shared" si="6"/>
        <v>0</v>
      </c>
      <c r="J238" s="21"/>
      <c r="K238" s="22"/>
    </row>
    <row r="239" spans="1:11" x14ac:dyDescent="0.3">
      <c r="A239" s="57"/>
      <c r="B239" s="34" t="s">
        <v>58</v>
      </c>
      <c r="C239" s="35" t="s">
        <v>45</v>
      </c>
      <c r="D239" s="35" t="s">
        <v>57</v>
      </c>
      <c r="E239" s="35">
        <v>38</v>
      </c>
      <c r="F239" s="11"/>
      <c r="G239" s="58">
        <v>349.99</v>
      </c>
      <c r="H239" s="58">
        <v>0</v>
      </c>
      <c r="I239" s="26">
        <f t="shared" si="6"/>
        <v>0</v>
      </c>
      <c r="J239" s="21"/>
      <c r="K239" s="22"/>
    </row>
    <row r="240" spans="1:11" x14ac:dyDescent="0.3">
      <c r="A240" s="57"/>
      <c r="B240" s="34" t="s">
        <v>58</v>
      </c>
      <c r="C240" s="35" t="s">
        <v>45</v>
      </c>
      <c r="D240" s="35" t="s">
        <v>57</v>
      </c>
      <c r="E240" s="35">
        <v>40</v>
      </c>
      <c r="F240" s="11"/>
      <c r="G240" s="58">
        <v>349.99</v>
      </c>
      <c r="H240" s="58">
        <v>0</v>
      </c>
      <c r="I240" s="26">
        <f t="shared" si="6"/>
        <v>0</v>
      </c>
      <c r="J240" s="21"/>
      <c r="K240" s="22"/>
    </row>
    <row r="241" spans="1:11" x14ac:dyDescent="0.3">
      <c r="A241" s="57"/>
      <c r="B241" s="34" t="s">
        <v>58</v>
      </c>
      <c r="C241" s="35" t="s">
        <v>45</v>
      </c>
      <c r="D241" s="35" t="s">
        <v>57</v>
      </c>
      <c r="E241" s="35">
        <v>42</v>
      </c>
      <c r="F241" s="11"/>
      <c r="G241" s="58">
        <v>349.99</v>
      </c>
      <c r="H241" s="58">
        <v>0</v>
      </c>
      <c r="I241" s="26">
        <f t="shared" si="6"/>
        <v>0</v>
      </c>
      <c r="J241" s="21"/>
      <c r="K241" s="22"/>
    </row>
    <row r="242" spans="1:11" x14ac:dyDescent="0.3">
      <c r="A242" s="57"/>
      <c r="B242" s="34" t="s">
        <v>58</v>
      </c>
      <c r="C242" s="35" t="s">
        <v>45</v>
      </c>
      <c r="D242" s="35" t="s">
        <v>57</v>
      </c>
      <c r="E242" s="35">
        <v>44</v>
      </c>
      <c r="F242" s="11"/>
      <c r="G242" s="58">
        <v>349.99</v>
      </c>
      <c r="H242" s="58">
        <v>0</v>
      </c>
      <c r="I242" s="26">
        <f t="shared" si="6"/>
        <v>0</v>
      </c>
      <c r="J242" s="21"/>
      <c r="K242" s="22"/>
    </row>
    <row r="243" spans="1:11" x14ac:dyDescent="0.3">
      <c r="A243" s="57"/>
      <c r="B243" s="34" t="s">
        <v>58</v>
      </c>
      <c r="C243" s="35" t="s">
        <v>45</v>
      </c>
      <c r="D243" s="35" t="s">
        <v>57</v>
      </c>
      <c r="E243" s="35">
        <v>46</v>
      </c>
      <c r="F243" s="11"/>
      <c r="G243" s="58">
        <v>349.99</v>
      </c>
      <c r="H243" s="58">
        <v>0</v>
      </c>
      <c r="I243" s="26">
        <f t="shared" si="6"/>
        <v>0</v>
      </c>
      <c r="J243" s="21"/>
      <c r="K243" s="22"/>
    </row>
    <row r="244" spans="1:11" x14ac:dyDescent="0.3">
      <c r="A244" s="57"/>
      <c r="B244" s="34" t="s">
        <v>58</v>
      </c>
      <c r="C244" s="35" t="s">
        <v>45</v>
      </c>
      <c r="D244" s="35" t="s">
        <v>57</v>
      </c>
      <c r="E244" s="35">
        <v>48</v>
      </c>
      <c r="F244" s="11"/>
      <c r="G244" s="58">
        <v>349.99</v>
      </c>
      <c r="H244" s="58">
        <v>0</v>
      </c>
      <c r="I244" s="26">
        <f t="shared" si="6"/>
        <v>0</v>
      </c>
      <c r="J244" s="21"/>
      <c r="K244" s="22"/>
    </row>
    <row r="245" spans="1:11" x14ac:dyDescent="0.3">
      <c r="A245" s="60"/>
      <c r="B245" s="45" t="s">
        <v>58</v>
      </c>
      <c r="C245" s="46" t="s">
        <v>45</v>
      </c>
      <c r="D245" s="46" t="s">
        <v>57</v>
      </c>
      <c r="E245" s="46">
        <v>50</v>
      </c>
      <c r="F245" s="12"/>
      <c r="G245" s="47">
        <v>349.99</v>
      </c>
      <c r="H245" s="47">
        <v>0</v>
      </c>
      <c r="I245" s="61">
        <f t="shared" si="6"/>
        <v>0</v>
      </c>
      <c r="J245" s="62"/>
      <c r="K245" s="63"/>
    </row>
    <row r="246" spans="1:11" x14ac:dyDescent="0.3">
      <c r="A246" s="52"/>
      <c r="B246" s="53" t="s">
        <v>59</v>
      </c>
      <c r="C246" s="54" t="s">
        <v>40</v>
      </c>
      <c r="D246" s="54" t="s">
        <v>57</v>
      </c>
      <c r="E246" s="54">
        <v>28</v>
      </c>
      <c r="F246" s="10"/>
      <c r="G246" s="55">
        <v>349.99</v>
      </c>
      <c r="H246" s="55">
        <v>0</v>
      </c>
      <c r="I246" s="56">
        <f t="shared" si="6"/>
        <v>0</v>
      </c>
      <c r="J246" s="16"/>
      <c r="K246" s="17"/>
    </row>
    <row r="247" spans="1:11" x14ac:dyDescent="0.3">
      <c r="A247" s="57"/>
      <c r="B247" s="34" t="s">
        <v>59</v>
      </c>
      <c r="C247" s="35" t="s">
        <v>40</v>
      </c>
      <c r="D247" s="35" t="s">
        <v>57</v>
      </c>
      <c r="E247" s="35">
        <v>30</v>
      </c>
      <c r="F247" s="11"/>
      <c r="G247" s="58">
        <v>349.99</v>
      </c>
      <c r="H247" s="58">
        <v>0</v>
      </c>
      <c r="I247" s="26">
        <f t="shared" si="6"/>
        <v>0</v>
      </c>
      <c r="J247" s="21"/>
      <c r="K247" s="22"/>
    </row>
    <row r="248" spans="1:11" x14ac:dyDescent="0.3">
      <c r="A248" s="57"/>
      <c r="B248" s="34" t="s">
        <v>59</v>
      </c>
      <c r="C248" s="35" t="s">
        <v>40</v>
      </c>
      <c r="D248" s="35" t="s">
        <v>57</v>
      </c>
      <c r="E248" s="35">
        <v>32</v>
      </c>
      <c r="F248" s="11"/>
      <c r="G248" s="58">
        <v>349.99</v>
      </c>
      <c r="H248" s="58">
        <v>0</v>
      </c>
      <c r="I248" s="26">
        <f t="shared" si="6"/>
        <v>0</v>
      </c>
      <c r="J248" s="21"/>
      <c r="K248" s="22"/>
    </row>
    <row r="249" spans="1:11" x14ac:dyDescent="0.3">
      <c r="A249" s="57"/>
      <c r="B249" s="34" t="s">
        <v>59</v>
      </c>
      <c r="C249" s="35" t="s">
        <v>40</v>
      </c>
      <c r="D249" s="35" t="s">
        <v>57</v>
      </c>
      <c r="E249" s="35">
        <v>34</v>
      </c>
      <c r="F249" s="11"/>
      <c r="G249" s="58">
        <v>349.99</v>
      </c>
      <c r="H249" s="58">
        <v>0</v>
      </c>
      <c r="I249" s="26">
        <f t="shared" si="6"/>
        <v>0</v>
      </c>
      <c r="J249" s="21"/>
      <c r="K249" s="22"/>
    </row>
    <row r="250" spans="1:11" x14ac:dyDescent="0.3">
      <c r="A250" s="57"/>
      <c r="B250" s="34" t="s">
        <v>59</v>
      </c>
      <c r="C250" s="35" t="s">
        <v>40</v>
      </c>
      <c r="D250" s="35" t="s">
        <v>57</v>
      </c>
      <c r="E250" s="35">
        <v>36</v>
      </c>
      <c r="F250" s="11"/>
      <c r="G250" s="58">
        <v>349.99</v>
      </c>
      <c r="H250" s="58">
        <v>0</v>
      </c>
      <c r="I250" s="26">
        <f t="shared" si="6"/>
        <v>0</v>
      </c>
      <c r="J250" s="21"/>
      <c r="K250" s="22"/>
    </row>
    <row r="251" spans="1:11" x14ac:dyDescent="0.3">
      <c r="A251" s="57"/>
      <c r="B251" s="34" t="s">
        <v>59</v>
      </c>
      <c r="C251" s="35" t="s">
        <v>40</v>
      </c>
      <c r="D251" s="35" t="s">
        <v>57</v>
      </c>
      <c r="E251" s="35">
        <v>38</v>
      </c>
      <c r="F251" s="11"/>
      <c r="G251" s="58">
        <v>349.99</v>
      </c>
      <c r="H251" s="58">
        <v>0</v>
      </c>
      <c r="I251" s="26">
        <f t="shared" si="6"/>
        <v>0</v>
      </c>
      <c r="J251" s="21"/>
      <c r="K251" s="22"/>
    </row>
    <row r="252" spans="1:11" x14ac:dyDescent="0.3">
      <c r="A252" s="57"/>
      <c r="B252" s="34" t="s">
        <v>59</v>
      </c>
      <c r="C252" s="35" t="s">
        <v>40</v>
      </c>
      <c r="D252" s="35" t="s">
        <v>57</v>
      </c>
      <c r="E252" s="35">
        <v>40</v>
      </c>
      <c r="F252" s="11"/>
      <c r="G252" s="58">
        <v>349.99</v>
      </c>
      <c r="H252" s="58">
        <v>0</v>
      </c>
      <c r="I252" s="26">
        <f t="shared" si="6"/>
        <v>0</v>
      </c>
      <c r="J252" s="21"/>
      <c r="K252" s="22"/>
    </row>
    <row r="253" spans="1:11" x14ac:dyDescent="0.3">
      <c r="A253" s="57"/>
      <c r="B253" s="34" t="s">
        <v>59</v>
      </c>
      <c r="C253" s="35" t="s">
        <v>40</v>
      </c>
      <c r="D253" s="35" t="s">
        <v>57</v>
      </c>
      <c r="E253" s="35">
        <v>42</v>
      </c>
      <c r="F253" s="11"/>
      <c r="G253" s="58">
        <v>349.99</v>
      </c>
      <c r="H253" s="58">
        <v>0</v>
      </c>
      <c r="I253" s="26">
        <f t="shared" si="6"/>
        <v>0</v>
      </c>
      <c r="J253" s="21"/>
      <c r="K253" s="22"/>
    </row>
    <row r="254" spans="1:11" x14ac:dyDescent="0.3">
      <c r="A254" s="57"/>
      <c r="B254" s="34" t="s">
        <v>59</v>
      </c>
      <c r="C254" s="35" t="s">
        <v>40</v>
      </c>
      <c r="D254" s="35" t="s">
        <v>57</v>
      </c>
      <c r="E254" s="35">
        <v>44</v>
      </c>
      <c r="F254" s="11"/>
      <c r="G254" s="58">
        <v>349.99</v>
      </c>
      <c r="H254" s="58">
        <v>0</v>
      </c>
      <c r="I254" s="26">
        <f t="shared" si="6"/>
        <v>0</v>
      </c>
      <c r="J254" s="21"/>
      <c r="K254" s="22"/>
    </row>
    <row r="255" spans="1:11" x14ac:dyDescent="0.3">
      <c r="A255" s="57"/>
      <c r="B255" s="34" t="s">
        <v>59</v>
      </c>
      <c r="C255" s="35" t="s">
        <v>40</v>
      </c>
      <c r="D255" s="35" t="s">
        <v>57</v>
      </c>
      <c r="E255" s="35">
        <v>46</v>
      </c>
      <c r="F255" s="11"/>
      <c r="G255" s="58">
        <v>349.99</v>
      </c>
      <c r="H255" s="58">
        <v>0</v>
      </c>
      <c r="I255" s="26">
        <f t="shared" si="6"/>
        <v>0</v>
      </c>
      <c r="J255" s="21"/>
      <c r="K255" s="22"/>
    </row>
    <row r="256" spans="1:11" x14ac:dyDescent="0.3">
      <c r="A256" s="57"/>
      <c r="B256" s="34" t="s">
        <v>59</v>
      </c>
      <c r="C256" s="35" t="s">
        <v>40</v>
      </c>
      <c r="D256" s="35" t="s">
        <v>57</v>
      </c>
      <c r="E256" s="35">
        <v>48</v>
      </c>
      <c r="F256" s="11"/>
      <c r="G256" s="58">
        <v>349.99</v>
      </c>
      <c r="H256" s="58">
        <v>0</v>
      </c>
      <c r="I256" s="26">
        <f t="shared" si="6"/>
        <v>0</v>
      </c>
      <c r="J256" s="21"/>
      <c r="K256" s="22"/>
    </row>
    <row r="257" spans="1:11" x14ac:dyDescent="0.3">
      <c r="A257" s="60"/>
      <c r="B257" s="45" t="s">
        <v>59</v>
      </c>
      <c r="C257" s="46" t="s">
        <v>40</v>
      </c>
      <c r="D257" s="46" t="s">
        <v>57</v>
      </c>
      <c r="E257" s="46">
        <v>50</v>
      </c>
      <c r="F257" s="12"/>
      <c r="G257" s="47">
        <v>349.99</v>
      </c>
      <c r="H257" s="47">
        <v>0</v>
      </c>
      <c r="I257" s="61">
        <f t="shared" si="6"/>
        <v>0</v>
      </c>
      <c r="J257" s="62"/>
      <c r="K257" s="63"/>
    </row>
    <row r="258" spans="1:11" x14ac:dyDescent="0.3">
      <c r="A258" s="52"/>
      <c r="B258" s="53" t="s">
        <v>60</v>
      </c>
      <c r="C258" s="54" t="s">
        <v>45</v>
      </c>
      <c r="D258" s="54" t="s">
        <v>57</v>
      </c>
      <c r="E258" s="54">
        <v>28</v>
      </c>
      <c r="F258" s="10"/>
      <c r="G258" s="55">
        <v>299.99</v>
      </c>
      <c r="H258" s="55">
        <v>0</v>
      </c>
      <c r="I258" s="56">
        <f t="shared" si="6"/>
        <v>0</v>
      </c>
      <c r="J258" s="16"/>
      <c r="K258" s="17"/>
    </row>
    <row r="259" spans="1:11" x14ac:dyDescent="0.3">
      <c r="A259" s="57"/>
      <c r="B259" s="34" t="s">
        <v>60</v>
      </c>
      <c r="C259" s="35" t="s">
        <v>45</v>
      </c>
      <c r="D259" s="35" t="s">
        <v>57</v>
      </c>
      <c r="E259" s="35">
        <v>30</v>
      </c>
      <c r="F259" s="11"/>
      <c r="G259" s="58">
        <v>299.99</v>
      </c>
      <c r="H259" s="58">
        <v>0</v>
      </c>
      <c r="I259" s="26">
        <f t="shared" si="6"/>
        <v>0</v>
      </c>
      <c r="J259" s="21"/>
      <c r="K259" s="22"/>
    </row>
    <row r="260" spans="1:11" x14ac:dyDescent="0.3">
      <c r="A260" s="57"/>
      <c r="B260" s="34" t="s">
        <v>60</v>
      </c>
      <c r="C260" s="35" t="s">
        <v>45</v>
      </c>
      <c r="D260" s="35" t="s">
        <v>57</v>
      </c>
      <c r="E260" s="35">
        <v>32</v>
      </c>
      <c r="F260" s="11"/>
      <c r="G260" s="58">
        <v>299.99</v>
      </c>
      <c r="H260" s="58">
        <v>0</v>
      </c>
      <c r="I260" s="26">
        <f t="shared" si="6"/>
        <v>0</v>
      </c>
      <c r="J260" s="21"/>
      <c r="K260" s="22"/>
    </row>
    <row r="261" spans="1:11" x14ac:dyDescent="0.3">
      <c r="A261" s="57"/>
      <c r="B261" s="34" t="s">
        <v>60</v>
      </c>
      <c r="C261" s="35" t="s">
        <v>45</v>
      </c>
      <c r="D261" s="35" t="s">
        <v>57</v>
      </c>
      <c r="E261" s="35">
        <v>34</v>
      </c>
      <c r="F261" s="11"/>
      <c r="G261" s="58">
        <v>299.99</v>
      </c>
      <c r="H261" s="58">
        <v>0</v>
      </c>
      <c r="I261" s="26">
        <f t="shared" si="6"/>
        <v>0</v>
      </c>
      <c r="J261" s="21"/>
      <c r="K261" s="22"/>
    </row>
    <row r="262" spans="1:11" x14ac:dyDescent="0.3">
      <c r="A262" s="57"/>
      <c r="B262" s="34" t="s">
        <v>60</v>
      </c>
      <c r="C262" s="35" t="s">
        <v>45</v>
      </c>
      <c r="D262" s="35" t="s">
        <v>57</v>
      </c>
      <c r="E262" s="35">
        <v>36</v>
      </c>
      <c r="F262" s="11"/>
      <c r="G262" s="58">
        <v>299.99</v>
      </c>
      <c r="H262" s="58">
        <v>0</v>
      </c>
      <c r="I262" s="26">
        <f t="shared" si="6"/>
        <v>0</v>
      </c>
      <c r="J262" s="21"/>
      <c r="K262" s="22"/>
    </row>
    <row r="263" spans="1:11" x14ac:dyDescent="0.3">
      <c r="A263" s="57"/>
      <c r="B263" s="34" t="s">
        <v>60</v>
      </c>
      <c r="C263" s="35" t="s">
        <v>45</v>
      </c>
      <c r="D263" s="35" t="s">
        <v>57</v>
      </c>
      <c r="E263" s="35">
        <v>38</v>
      </c>
      <c r="F263" s="11"/>
      <c r="G263" s="58">
        <v>299.99</v>
      </c>
      <c r="H263" s="58">
        <v>0</v>
      </c>
      <c r="I263" s="26">
        <f t="shared" si="6"/>
        <v>0</v>
      </c>
      <c r="J263" s="21"/>
      <c r="K263" s="22"/>
    </row>
    <row r="264" spans="1:11" x14ac:dyDescent="0.3">
      <c r="A264" s="57"/>
      <c r="B264" s="34" t="s">
        <v>60</v>
      </c>
      <c r="C264" s="35" t="s">
        <v>45</v>
      </c>
      <c r="D264" s="35" t="s">
        <v>57</v>
      </c>
      <c r="E264" s="35">
        <v>40</v>
      </c>
      <c r="F264" s="11"/>
      <c r="G264" s="58">
        <v>299.99</v>
      </c>
      <c r="H264" s="58">
        <v>0</v>
      </c>
      <c r="I264" s="26">
        <f t="shared" ref="I264:I269" si="7">F264*(G264+H264)</f>
        <v>0</v>
      </c>
      <c r="J264" s="21"/>
      <c r="K264" s="22"/>
    </row>
    <row r="265" spans="1:11" x14ac:dyDescent="0.3">
      <c r="A265" s="57"/>
      <c r="B265" s="34" t="s">
        <v>60</v>
      </c>
      <c r="C265" s="35" t="s">
        <v>45</v>
      </c>
      <c r="D265" s="35" t="s">
        <v>57</v>
      </c>
      <c r="E265" s="35">
        <v>42</v>
      </c>
      <c r="F265" s="11"/>
      <c r="G265" s="58">
        <v>299.99</v>
      </c>
      <c r="H265" s="58">
        <v>0</v>
      </c>
      <c r="I265" s="26">
        <f t="shared" si="7"/>
        <v>0</v>
      </c>
      <c r="J265" s="21"/>
      <c r="K265" s="22"/>
    </row>
    <row r="266" spans="1:11" x14ac:dyDescent="0.3">
      <c r="A266" s="57"/>
      <c r="B266" s="34" t="s">
        <v>60</v>
      </c>
      <c r="C266" s="35" t="s">
        <v>45</v>
      </c>
      <c r="D266" s="35" t="s">
        <v>57</v>
      </c>
      <c r="E266" s="35">
        <v>44</v>
      </c>
      <c r="F266" s="11"/>
      <c r="G266" s="58">
        <v>299.99</v>
      </c>
      <c r="H266" s="58">
        <v>0</v>
      </c>
      <c r="I266" s="26">
        <f t="shared" si="7"/>
        <v>0</v>
      </c>
      <c r="J266" s="21"/>
      <c r="K266" s="22"/>
    </row>
    <row r="267" spans="1:11" x14ac:dyDescent="0.3">
      <c r="A267" s="57"/>
      <c r="B267" s="34" t="s">
        <v>60</v>
      </c>
      <c r="C267" s="35" t="s">
        <v>45</v>
      </c>
      <c r="D267" s="35" t="s">
        <v>57</v>
      </c>
      <c r="E267" s="35">
        <v>46</v>
      </c>
      <c r="F267" s="11"/>
      <c r="G267" s="58">
        <v>299.99</v>
      </c>
      <c r="H267" s="58">
        <v>0</v>
      </c>
      <c r="I267" s="26">
        <f t="shared" si="7"/>
        <v>0</v>
      </c>
      <c r="J267" s="21"/>
      <c r="K267" s="22"/>
    </row>
    <row r="268" spans="1:11" x14ac:dyDescent="0.3">
      <c r="A268" s="57"/>
      <c r="B268" s="34" t="s">
        <v>60</v>
      </c>
      <c r="C268" s="35" t="s">
        <v>45</v>
      </c>
      <c r="D268" s="35" t="s">
        <v>57</v>
      </c>
      <c r="E268" s="35">
        <v>48</v>
      </c>
      <c r="F268" s="11"/>
      <c r="G268" s="58">
        <v>299.99</v>
      </c>
      <c r="H268" s="58">
        <v>0</v>
      </c>
      <c r="I268" s="26">
        <f t="shared" si="7"/>
        <v>0</v>
      </c>
      <c r="J268" s="21"/>
      <c r="K268" s="22"/>
    </row>
    <row r="269" spans="1:11" x14ac:dyDescent="0.3">
      <c r="A269" s="60"/>
      <c r="B269" s="45" t="s">
        <v>60</v>
      </c>
      <c r="C269" s="46" t="s">
        <v>45</v>
      </c>
      <c r="D269" s="46" t="s">
        <v>57</v>
      </c>
      <c r="E269" s="46">
        <v>50</v>
      </c>
      <c r="F269" s="12"/>
      <c r="G269" s="47">
        <v>299.99</v>
      </c>
      <c r="H269" s="47">
        <v>0</v>
      </c>
      <c r="I269" s="61">
        <f t="shared" si="7"/>
        <v>0</v>
      </c>
      <c r="J269" s="62"/>
      <c r="K269" s="63"/>
    </row>
  </sheetData>
  <sheetProtection algorithmName="SHA-512" hashValue="x51S1rLTOUf/BtxOvnzjzrLvc7FJPP/rF3FS+TV8gnpm504UmnwqBxdqPpFD9vx5GnZxwZ2vut0jFK2CD4vJ4A==" saltValue="VxUEpww54zDoN6QC5Xagsw==" spinCount="100000" sheet="1" objects="1" scenarios="1"/>
  <mergeCells count="25">
    <mergeCell ref="A12:B26"/>
    <mergeCell ref="D12:G12"/>
    <mergeCell ref="D13:G13"/>
    <mergeCell ref="D14:G14"/>
    <mergeCell ref="D15:G15"/>
    <mergeCell ref="D24:E24"/>
    <mergeCell ref="D16:G16"/>
    <mergeCell ref="D17:G17"/>
    <mergeCell ref="D18:G18"/>
    <mergeCell ref="D19:G19"/>
    <mergeCell ref="D20:G20"/>
    <mergeCell ref="D21:G21"/>
    <mergeCell ref="J1:K1"/>
    <mergeCell ref="K16:K24"/>
    <mergeCell ref="D7:G7"/>
    <mergeCell ref="D8:G8"/>
    <mergeCell ref="D9:G9"/>
    <mergeCell ref="D10:G10"/>
    <mergeCell ref="D11:G11"/>
    <mergeCell ref="D6:G6"/>
    <mergeCell ref="D1:G1"/>
    <mergeCell ref="D2:G2"/>
    <mergeCell ref="D3:G3"/>
    <mergeCell ref="D4:G4"/>
    <mergeCell ref="D5:G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Willem Slabbert</dc:creator>
  <cp:lastModifiedBy>Willem Slabbert</cp:lastModifiedBy>
  <dcterms:created xsi:type="dcterms:W3CDTF">2024-07-11T09:16:34Z</dcterms:created>
  <dcterms:modified xsi:type="dcterms:W3CDTF">2024-08-22T09:08:13Z</dcterms:modified>
</cp:coreProperties>
</file>